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842" activeTab="0"/>
  </bookViews>
  <sheets>
    <sheet name="Жим лёжа" sheetId="1" r:id="rId1"/>
    <sheet name="Тяга" sheetId="2" r:id="rId2"/>
    <sheet name="Пауэрспорт" sheetId="3" r:id="rId3"/>
    <sheet name="Военный жим классический" sheetId="4" r:id="rId4"/>
    <sheet name="Силовое двоеборье" sheetId="5" r:id="rId5"/>
    <sheet name="Народный жим" sheetId="6" r:id="rId6"/>
    <sheet name="Русский жим" sheetId="7" r:id="rId7"/>
    <sheet name="Русский бицепс" sheetId="8" r:id="rId8"/>
    <sheet name="Русская тяга" sheetId="9" r:id="rId9"/>
    <sheet name="Командное" sheetId="10" r:id="rId10"/>
    <sheet name="Тренерское" sheetId="11" r:id="rId11"/>
  </sheets>
  <definedNames/>
  <calcPr fullCalcOnLoad="1"/>
</workbook>
</file>

<file path=xl/sharedStrings.xml><?xml version="1.0" encoding="utf-8"?>
<sst xmlns="http://schemas.openxmlformats.org/spreadsheetml/2006/main" count="569" uniqueCount="140">
  <si>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</si>
  <si>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</si>
  <si>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</si>
  <si>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</si>
  <si>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</si>
  <si>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</si>
  <si>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</si>
  <si>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Место</t>
  </si>
  <si>
    <t>Абсолютное первенство</t>
  </si>
  <si>
    <t>Главный судья</t>
  </si>
  <si>
    <t>Репницын А.</t>
  </si>
  <si>
    <t>НАРОДНЫЙ ЖИМ</t>
  </si>
  <si>
    <t>Кол-во</t>
  </si>
  <si>
    <t>С.вес</t>
  </si>
  <si>
    <t>Команда</t>
  </si>
  <si>
    <t>Номинация</t>
  </si>
  <si>
    <t>К\А</t>
  </si>
  <si>
    <t>Вес штанги</t>
  </si>
  <si>
    <t>Коэф.     НАП</t>
  </si>
  <si>
    <t>Абс.</t>
  </si>
  <si>
    <t>Главный секретарь</t>
  </si>
  <si>
    <t>Репницына М.</t>
  </si>
  <si>
    <t>ДК</t>
  </si>
  <si>
    <t>ЖИМ СТОЯ</t>
  </si>
  <si>
    <t>ПОДЪЁМ НА БИЦЕПС</t>
  </si>
  <si>
    <t>ИТОГ</t>
  </si>
  <si>
    <t>Тренер</t>
  </si>
  <si>
    <t>Сумма</t>
  </si>
  <si>
    <t>ТРЕНЕР</t>
  </si>
  <si>
    <t>ПАУЭРСПОРТ</t>
  </si>
  <si>
    <t>ЖИМ ЛЁЖА</t>
  </si>
  <si>
    <t>СТАНОВАЯ ТЯГА</t>
  </si>
  <si>
    <t>ТОННАЖ</t>
  </si>
  <si>
    <t>ВЕС ШТАНГИ</t>
  </si>
  <si>
    <t>КОЛ-ВО ПОВТ</t>
  </si>
  <si>
    <t>К/А</t>
  </si>
  <si>
    <t>ТЯГА</t>
  </si>
  <si>
    <t>Тяга</t>
  </si>
  <si>
    <t>МУЖЧИНЫ, Любители, безэкип.</t>
  </si>
  <si>
    <t>ЖЕНЩИНЫ, Любители, безэкип.</t>
  </si>
  <si>
    <t>МУЖЧИНЫ, ПРО, безэкип.</t>
  </si>
  <si>
    <t>МУЖЧИНЫ, ПРО, софт., экип.</t>
  </si>
  <si>
    <t>Див.</t>
  </si>
  <si>
    <t>ЖЕНЩИНЫ, Любители</t>
  </si>
  <si>
    <t>МУЖЧИНЫ, Любители</t>
  </si>
  <si>
    <t>МУЖЧИНЫ, ПРО</t>
  </si>
  <si>
    <t>ОДИНОЧНЫЙ ПОДЪЁМ ШТАНГИ НА БИЦЕПС</t>
  </si>
  <si>
    <t>ЖЕНЩИНЫ, Любители, 1/2 соб.веса</t>
  </si>
  <si>
    <t>МУЖЧИНЫ, Любители, 1/2 соб.веса</t>
  </si>
  <si>
    <t>МУЖЧИНЫ, Любители, соб.вес</t>
  </si>
  <si>
    <t>МУЖЧИНЫ, ПРО, соб.вес</t>
  </si>
  <si>
    <t>Очки</t>
  </si>
  <si>
    <t>ОДИНОЧНЫЙ ЖИМ ШТАНГИ СТОЯ</t>
  </si>
  <si>
    <t>РУССКАЯ СТАНОВАЯ ТЯГА, ЖЕНЩИНЫ, ПРО</t>
  </si>
  <si>
    <t>PRO</t>
  </si>
  <si>
    <t>RAW</t>
  </si>
  <si>
    <t>Шурувенов Касымкул</t>
  </si>
  <si>
    <t>Камчатский край</t>
  </si>
  <si>
    <t>open</t>
  </si>
  <si>
    <t>AMT</t>
  </si>
  <si>
    <t>Степанов Станислав</t>
  </si>
  <si>
    <t>Красноярский край</t>
  </si>
  <si>
    <t>Трофимов Илья</t>
  </si>
  <si>
    <t>Гантеля</t>
  </si>
  <si>
    <t>Кузьмин Юрий</t>
  </si>
  <si>
    <t>Каменск-Уральский</t>
  </si>
  <si>
    <t>Щукин Михаил</t>
  </si>
  <si>
    <t>Тюменская область</t>
  </si>
  <si>
    <t>Картавин Николай</t>
  </si>
  <si>
    <t>Бызов Евгений</t>
  </si>
  <si>
    <t>Медведь Барбелл</t>
  </si>
  <si>
    <t>teen 0-19</t>
  </si>
  <si>
    <t>masters 40+</t>
  </si>
  <si>
    <t>Петрова Анна</t>
  </si>
  <si>
    <t>Иркутская область</t>
  </si>
  <si>
    <t>Ворожищева Елена</t>
  </si>
  <si>
    <t>Щукин Владимир</t>
  </si>
  <si>
    <t>самост.</t>
  </si>
  <si>
    <t>Сапетко Александр</t>
  </si>
  <si>
    <t>Республика Коми</t>
  </si>
  <si>
    <t>Молчаков Алексей</t>
  </si>
  <si>
    <t>Московская область</t>
  </si>
  <si>
    <t>Дата рождения</t>
  </si>
  <si>
    <t>Савихин Николай</t>
  </si>
  <si>
    <t>Габова Наталья</t>
  </si>
  <si>
    <t>Ушакова Анжелика</t>
  </si>
  <si>
    <t>Сватковский Ян</t>
  </si>
  <si>
    <t>Кыргызстан</t>
  </si>
  <si>
    <t>Апакшин Игорь</t>
  </si>
  <si>
    <t>Новоуральск</t>
  </si>
  <si>
    <t>Точилов Валерий</t>
  </si>
  <si>
    <t>Ильяшенко Ольга</t>
  </si>
  <si>
    <t>Кислухин Денис</t>
  </si>
  <si>
    <t>Хабаровский край</t>
  </si>
  <si>
    <t>Шатыков Евгений</t>
  </si>
  <si>
    <t>Астраханская область</t>
  </si>
  <si>
    <t>Зуев Владимир</t>
  </si>
  <si>
    <t>Алтайский край</t>
  </si>
  <si>
    <t>Куликов Евгений</t>
  </si>
  <si>
    <t>Пермский край</t>
  </si>
  <si>
    <t>Волосов Александр</t>
  </si>
  <si>
    <t>Степанов Игорь</t>
  </si>
  <si>
    <t>Томская область</t>
  </si>
  <si>
    <t>Романов Денис</t>
  </si>
  <si>
    <t>Буйнов Виталий</t>
  </si>
  <si>
    <t>Гундарев Сергей</t>
  </si>
  <si>
    <t>Бузениус Иван</t>
  </si>
  <si>
    <t>Обама Барак</t>
  </si>
  <si>
    <t>Донгак Рахим</t>
  </si>
  <si>
    <t>Республика Тыва</t>
  </si>
  <si>
    <t>Корякина Евгения</t>
  </si>
  <si>
    <t>Маалай Байра</t>
  </si>
  <si>
    <t>Кировская область</t>
  </si>
  <si>
    <t>Дугинов Валерий</t>
  </si>
  <si>
    <t>RAW+</t>
  </si>
  <si>
    <t>140+</t>
  </si>
  <si>
    <t>Колесниченко Сергей</t>
  </si>
  <si>
    <t>Джим Холл</t>
  </si>
  <si>
    <t>Козлов Алексей</t>
  </si>
  <si>
    <t>Шевельков Леонид</t>
  </si>
  <si>
    <t>Блинков Владимир</t>
  </si>
  <si>
    <t>Аврамич Артём</t>
  </si>
  <si>
    <t>Казанцев Иван</t>
  </si>
  <si>
    <t>Камышлов</t>
  </si>
  <si>
    <t>Калибабов Денис</t>
  </si>
  <si>
    <t>Селютина Альбина</t>
  </si>
  <si>
    <t>Селютин Григорий</t>
  </si>
  <si>
    <t>Заплатин Андрей</t>
  </si>
  <si>
    <t>Царёв Виталий</t>
  </si>
  <si>
    <t>Янсонс Альберт</t>
  </si>
  <si>
    <t>Жвакин Александр</t>
  </si>
  <si>
    <t>Республика Татарстан</t>
  </si>
  <si>
    <t>Щуплова Влада</t>
  </si>
  <si>
    <t>Дугинова Анна</t>
  </si>
  <si>
    <t>Касатов Михаил</t>
  </si>
  <si>
    <t>Касатов Дмитрий</t>
  </si>
  <si>
    <t>Он-Лайн Национальный кубок по силовым видам спорта, 14-15 мая 2020 года, Екатеринбург</t>
  </si>
  <si>
    <t>Медведь Барбел</t>
  </si>
  <si>
    <t>Холопов Денис</t>
  </si>
  <si>
    <t>Шуклин Максим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</si>
</sst>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  <numFmt numFmtId="166" formatCode="[$-FC19]d\ mmmm\ yyyy\ &quot;г.&quot;"/>
  </numFmts>
  <fonts count="7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Cambria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Arial Cyr"/>
      <family val="0"/>
    </font>
    <font>
      <sz val="20"/>
      <color indexed="30"/>
      <name val="Arial Cyr"/>
      <family val="0"/>
    </font>
    <font>
      <b/>
      <sz val="8"/>
      <color indexed="12"/>
      <name val="Arial Cyr"/>
      <family val="0"/>
    </font>
    <font>
      <sz val="8"/>
      <color indexed="40"/>
      <name val="Arial"/>
      <family val="2"/>
    </font>
    <font>
      <sz val="10"/>
      <color indexed="40"/>
      <name val="Arial"/>
      <family val="2"/>
    </font>
    <font>
      <b/>
      <sz val="8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12"/>
      <name val="Arial Cyr"/>
      <family val="0"/>
    </font>
    <font>
      <b/>
      <strike/>
      <sz val="10"/>
      <color indexed="10"/>
      <name val="Arial"/>
      <family val="2"/>
    </font>
    <font>
      <sz val="10"/>
      <color indexed="40"/>
      <name val="Arial Cyr"/>
      <family val="0"/>
    </font>
    <font>
      <b/>
      <sz val="12"/>
      <color indexed="40"/>
      <name val="Arial"/>
      <family val="2"/>
    </font>
    <font>
      <sz val="12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Arial Cyr"/>
      <family val="0"/>
    </font>
    <font>
      <sz val="10"/>
      <color rgb="FF0000FF"/>
      <name val="Arial Cyr"/>
      <family val="0"/>
    </font>
    <font>
      <sz val="20"/>
      <color rgb="FF0070C0"/>
      <name val="Arial Cyr"/>
      <family val="0"/>
    </font>
    <font>
      <b/>
      <sz val="8"/>
      <color rgb="FF0000FF"/>
      <name val="Arial Cyr"/>
      <family val="0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b/>
      <sz val="8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rgb="FF0000FF"/>
      <name val="Arial Cyr"/>
      <family val="0"/>
    </font>
    <font>
      <b/>
      <strike/>
      <sz val="10"/>
      <color rgb="FFFF0000"/>
      <name val="Arial"/>
      <family val="2"/>
    </font>
    <font>
      <sz val="10"/>
      <color rgb="FF00B0F0"/>
      <name val="Arial Cyr"/>
      <family val="0"/>
    </font>
    <font>
      <b/>
      <sz val="12"/>
      <color rgb="FF00B0F0"/>
      <name val="Arial"/>
      <family val="2"/>
    </font>
    <font>
      <sz val="12"/>
      <color rgb="FF00B0F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64" fontId="66" fillId="0" borderId="0" xfId="0" applyNumberFormat="1" applyFont="1" applyBorder="1" applyAlignment="1">
      <alignment vertical="center"/>
    </xf>
    <xf numFmtId="0" fontId="67" fillId="0" borderId="0" xfId="0" applyFont="1" applyAlignment="1">
      <alignment horizontal="center" vertical="center"/>
    </xf>
    <xf numFmtId="164" fontId="67" fillId="0" borderId="10" xfId="0" applyNumberFormat="1" applyFont="1" applyBorder="1" applyAlignment="1">
      <alignment horizontal="center" vertical="center"/>
    </xf>
    <xf numFmtId="164" fontId="67" fillId="0" borderId="0" xfId="0" applyNumberFormat="1" applyFont="1" applyAlignment="1">
      <alignment horizontal="center" vertical="center"/>
    </xf>
    <xf numFmtId="164" fontId="66" fillId="0" borderId="0" xfId="0" applyNumberFormat="1" applyFont="1" applyFill="1" applyBorder="1" applyAlignment="1">
      <alignment vertical="center"/>
    </xf>
    <xf numFmtId="164" fontId="67" fillId="0" borderId="0" xfId="0" applyNumberFormat="1" applyFont="1" applyFill="1" applyAlignment="1">
      <alignment horizontal="center" vertical="center"/>
    </xf>
    <xf numFmtId="164" fontId="67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4" fontId="69" fillId="0" borderId="1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49" fontId="72" fillId="0" borderId="0" xfId="0" applyNumberFormat="1" applyFont="1" applyFill="1" applyBorder="1" applyAlignment="1">
      <alignment horizontal="center" vertical="center"/>
    </xf>
    <xf numFmtId="164" fontId="73" fillId="0" borderId="10" xfId="0" applyNumberFormat="1" applyFont="1" applyFill="1" applyBorder="1" applyAlignment="1">
      <alignment horizontal="center" vertical="center"/>
    </xf>
    <xf numFmtId="164" fontId="73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1" fillId="0" borderId="22" xfId="0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17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4" fontId="74" fillId="0" borderId="1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164" fontId="67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4" fontId="67" fillId="0" borderId="22" xfId="0" applyNumberFormat="1" applyFont="1" applyBorder="1" applyAlignment="1">
      <alignment horizontal="center" vertical="center"/>
    </xf>
    <xf numFmtId="0" fontId="75" fillId="0" borderId="22" xfId="0" applyFont="1" applyFill="1" applyBorder="1" applyAlignment="1">
      <alignment horizontal="center" vertical="center"/>
    </xf>
    <xf numFmtId="164" fontId="67" fillId="0" borderId="2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4" fontId="6" fillId="0" borderId="31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164" fontId="16" fillId="0" borderId="31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9" fillId="0" borderId="3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4" fontId="6" fillId="0" borderId="34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164" fontId="16" fillId="0" borderId="34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71" fillId="0" borderId="32" xfId="0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71" fillId="0" borderId="4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164" fontId="67" fillId="0" borderId="15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64" fontId="67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64" fontId="73" fillId="0" borderId="15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164" fontId="73" fillId="0" borderId="45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2" fontId="6" fillId="0" borderId="46" xfId="0" applyNumberFormat="1" applyFont="1" applyFill="1" applyBorder="1" applyAlignment="1">
      <alignment horizontal="center" vertical="center"/>
    </xf>
    <xf numFmtId="164" fontId="73" fillId="0" borderId="16" xfId="0" applyNumberFormat="1" applyFont="1" applyFill="1" applyBorder="1" applyAlignment="1">
      <alignment horizontal="center" vertical="center"/>
    </xf>
    <xf numFmtId="14" fontId="6" fillId="0" borderId="4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4" fontId="17" fillId="0" borderId="22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17" fillId="0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64" fontId="74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19" fillId="0" borderId="5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" fontId="20" fillId="0" borderId="0" xfId="0" applyNumberFormat="1" applyFont="1" applyAlignment="1">
      <alignment/>
    </xf>
    <xf numFmtId="0" fontId="19" fillId="0" borderId="29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164" fontId="69" fillId="0" borderId="53" xfId="0" applyNumberFormat="1" applyFont="1" applyBorder="1" applyAlignment="1">
      <alignment horizontal="center" vertical="center" wrapText="1"/>
    </xf>
    <xf numFmtId="164" fontId="69" fillId="0" borderId="54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2" fontId="14" fillId="0" borderId="31" xfId="0" applyNumberFormat="1" applyFont="1" applyFill="1" applyBorder="1" applyAlignment="1">
      <alignment horizontal="center" vertical="center" wrapText="1"/>
    </xf>
    <xf numFmtId="2" fontId="14" fillId="0" borderId="46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164" fontId="15" fillId="0" borderId="31" xfId="0" applyNumberFormat="1" applyFont="1" applyFill="1" applyBorder="1" applyAlignment="1">
      <alignment horizontal="center" vertical="center" wrapText="1"/>
    </xf>
    <xf numFmtId="164" fontId="15" fillId="0" borderId="46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2" fontId="14" fillId="0" borderId="31" xfId="0" applyNumberFormat="1" applyFont="1" applyFill="1" applyBorder="1" applyAlignment="1">
      <alignment horizontal="center" vertical="center" wrapText="1"/>
    </xf>
    <xf numFmtId="2" fontId="14" fillId="0" borderId="46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0" fontId="76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2" fontId="14" fillId="0" borderId="22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7" fillId="0" borderId="57" xfId="0" applyFont="1" applyFill="1" applyBorder="1" applyAlignment="1">
      <alignment horizontal="center" vertical="center"/>
    </xf>
    <xf numFmtId="0" fontId="78" fillId="0" borderId="59" xfId="0" applyFont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1"/>
  <sheetViews>
    <sheetView tabSelected="1" zoomScalePageLayoutView="0" workbookViewId="0" topLeftCell="A1">
      <selection activeCell="A3" sqref="A3:A4"/>
    </sheetView>
  </sheetViews>
  <sheetFormatPr defaultColWidth="9.00390625" defaultRowHeight="12.75"/>
  <cols>
    <col min="1" max="2" width="5.875" style="5" bestFit="1" customWidth="1"/>
    <col min="3" max="3" width="7.25390625" style="5" customWidth="1"/>
    <col min="4" max="4" width="5.875" style="5" bestFit="1" customWidth="1"/>
    <col min="5" max="5" width="52.875" style="5" customWidth="1"/>
    <col min="6" max="6" width="22.00390625" style="5" customWidth="1"/>
    <col min="7" max="7" width="13.25390625" style="5" bestFit="1" customWidth="1"/>
    <col min="8" max="8" width="12.875" style="5" customWidth="1"/>
    <col min="9" max="9" width="8.125" style="5" customWidth="1"/>
    <col min="10" max="10" width="7.75390625" style="28" customWidth="1"/>
    <col min="11" max="11" width="10.375" style="12" customWidth="1"/>
    <col min="12" max="12" width="8.25390625" style="30" customWidth="1"/>
    <col min="13" max="13" width="12.125" style="18" customWidth="1"/>
    <col min="14" max="14" width="23.25390625" style="18" customWidth="1"/>
    <col min="15" max="15" width="14.625" style="18" customWidth="1"/>
    <col min="16" max="16" width="6.125" style="19" customWidth="1"/>
    <col min="17" max="17" width="6.125" style="20" customWidth="1"/>
    <col min="18" max="18" width="6.125" style="19" customWidth="1"/>
    <col min="19" max="19" width="6.125" style="20" customWidth="1"/>
    <col min="20" max="22" width="6.125" style="18" customWidth="1"/>
    <col min="23" max="23" width="2.25390625" style="18" customWidth="1"/>
    <col min="24" max="24" width="6.125" style="19" customWidth="1"/>
    <col min="25" max="25" width="6.125" style="20" customWidth="1"/>
    <col min="26" max="26" width="6.125" style="19" customWidth="1"/>
    <col min="27" max="27" width="9.00390625" style="22" customWidth="1"/>
    <col min="28" max="54" width="9.125" style="7" customWidth="1"/>
    <col min="55" max="16384" width="9.125" style="5" customWidth="1"/>
  </cols>
  <sheetData>
    <row r="1" spans="1:15" ht="19.5" customHeight="1">
      <c r="A1" s="107" t="s">
        <v>136</v>
      </c>
      <c r="E1" s="17"/>
      <c r="F1" s="17"/>
      <c r="G1" s="17"/>
      <c r="H1" s="17"/>
      <c r="I1" s="17"/>
      <c r="J1" s="25"/>
      <c r="K1" s="32"/>
      <c r="L1" s="29"/>
      <c r="M1" s="17"/>
      <c r="N1" s="17"/>
      <c r="O1" s="17"/>
    </row>
    <row r="2" spans="7:10" ht="18.75" thickBot="1">
      <c r="G2" s="8"/>
      <c r="H2" s="14"/>
      <c r="I2" s="9"/>
      <c r="J2" s="26"/>
    </row>
    <row r="3" spans="1:27" ht="12.75">
      <c r="A3" s="235" t="s">
        <v>7</v>
      </c>
      <c r="B3" s="235" t="s">
        <v>22</v>
      </c>
      <c r="C3" s="235" t="s">
        <v>42</v>
      </c>
      <c r="D3" s="235" t="s">
        <v>2</v>
      </c>
      <c r="E3" s="229" t="s">
        <v>3</v>
      </c>
      <c r="F3" s="229" t="s">
        <v>14</v>
      </c>
      <c r="G3" s="229" t="s">
        <v>6</v>
      </c>
      <c r="H3" s="229" t="s">
        <v>4</v>
      </c>
      <c r="I3" s="229" t="s">
        <v>1</v>
      </c>
      <c r="J3" s="231" t="s">
        <v>0</v>
      </c>
      <c r="K3" s="233" t="s">
        <v>30</v>
      </c>
      <c r="L3" s="234"/>
      <c r="M3" s="227" t="s">
        <v>8</v>
      </c>
      <c r="N3" s="227" t="s">
        <v>28</v>
      </c>
      <c r="V3" s="7"/>
      <c r="W3" s="7"/>
      <c r="X3" s="7"/>
      <c r="Y3" s="7"/>
      <c r="Z3" s="7"/>
      <c r="AA3" s="7"/>
    </row>
    <row r="4" spans="1:54" s="10" customFormat="1" ht="13.5" thickBot="1">
      <c r="A4" s="236"/>
      <c r="B4" s="236"/>
      <c r="C4" s="236"/>
      <c r="D4" s="236"/>
      <c r="E4" s="230"/>
      <c r="F4" s="230"/>
      <c r="G4" s="230"/>
      <c r="H4" s="230"/>
      <c r="I4" s="230"/>
      <c r="J4" s="232"/>
      <c r="K4" s="49" t="s">
        <v>5</v>
      </c>
      <c r="L4" s="50" t="s">
        <v>0</v>
      </c>
      <c r="M4" s="228"/>
      <c r="N4" s="228"/>
      <c r="O4" s="18"/>
      <c r="P4" s="19"/>
      <c r="Q4" s="20"/>
      <c r="R4" s="19"/>
      <c r="S4" s="20"/>
      <c r="T4" s="18"/>
      <c r="U4" s="18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2.75">
      <c r="A5" s="108"/>
      <c r="B5" s="103"/>
      <c r="C5" s="103"/>
      <c r="D5" s="103"/>
      <c r="E5" s="109" t="s">
        <v>39</v>
      </c>
      <c r="F5" s="65"/>
      <c r="G5" s="78"/>
      <c r="H5" s="110"/>
      <c r="I5" s="66"/>
      <c r="J5" s="111"/>
      <c r="K5" s="112"/>
      <c r="L5" s="113"/>
      <c r="M5" s="129"/>
      <c r="N5" s="7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54" ht="12.75">
      <c r="A6" s="51">
        <v>1</v>
      </c>
      <c r="B6" s="6" t="s">
        <v>59</v>
      </c>
      <c r="C6" s="6" t="s">
        <v>55</v>
      </c>
      <c r="D6" s="6">
        <v>44</v>
      </c>
      <c r="E6" s="1" t="s">
        <v>110</v>
      </c>
      <c r="F6" s="4" t="s">
        <v>65</v>
      </c>
      <c r="G6" s="2">
        <v>32844</v>
      </c>
      <c r="H6" s="1" t="s">
        <v>58</v>
      </c>
      <c r="I6" s="3">
        <v>43.9</v>
      </c>
      <c r="J6" s="27">
        <v>0</v>
      </c>
      <c r="K6" s="36">
        <v>35</v>
      </c>
      <c r="L6" s="31">
        <f>K6*J6</f>
        <v>0</v>
      </c>
      <c r="M6" s="130"/>
      <c r="N6" s="74" t="s">
        <v>85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12.75">
      <c r="A7" s="51">
        <v>1</v>
      </c>
      <c r="B7" s="6" t="s">
        <v>59</v>
      </c>
      <c r="C7" s="6" t="s">
        <v>55</v>
      </c>
      <c r="D7" s="6">
        <v>67.5</v>
      </c>
      <c r="E7" s="1" t="s">
        <v>84</v>
      </c>
      <c r="F7" s="4" t="s">
        <v>65</v>
      </c>
      <c r="G7" s="2">
        <v>28505</v>
      </c>
      <c r="H7" s="1" t="s">
        <v>72</v>
      </c>
      <c r="I7" s="3">
        <v>66.7</v>
      </c>
      <c r="J7" s="27">
        <v>0</v>
      </c>
      <c r="K7" s="36">
        <v>45</v>
      </c>
      <c r="L7" s="31">
        <f>K7*J7</f>
        <v>0</v>
      </c>
      <c r="M7" s="130"/>
      <c r="N7" s="74" t="s">
        <v>85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s="15" customFormat="1" ht="12.75">
      <c r="A8" s="114"/>
      <c r="B8" s="16"/>
      <c r="C8" s="6"/>
      <c r="D8" s="16"/>
      <c r="E8" s="82" t="s">
        <v>38</v>
      </c>
      <c r="F8" s="4"/>
      <c r="G8" s="2"/>
      <c r="H8" s="1"/>
      <c r="I8" s="3"/>
      <c r="J8" s="27"/>
      <c r="K8" s="11"/>
      <c r="L8" s="31"/>
      <c r="M8" s="130"/>
      <c r="N8" s="73"/>
      <c r="O8" s="18"/>
      <c r="P8" s="19"/>
      <c r="Q8" s="20"/>
      <c r="R8" s="19"/>
      <c r="S8" s="20"/>
      <c r="T8" s="18"/>
      <c r="U8" s="18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ht="12.75">
      <c r="A9" s="51">
        <v>1</v>
      </c>
      <c r="B9" s="6" t="s">
        <v>59</v>
      </c>
      <c r="C9" s="6" t="s">
        <v>55</v>
      </c>
      <c r="D9" s="6">
        <v>44</v>
      </c>
      <c r="E9" s="1" t="s">
        <v>134</v>
      </c>
      <c r="F9" s="4" t="s">
        <v>81</v>
      </c>
      <c r="G9" s="2">
        <v>40085</v>
      </c>
      <c r="H9" s="1" t="s">
        <v>71</v>
      </c>
      <c r="I9" s="3">
        <v>32.4</v>
      </c>
      <c r="J9" s="27">
        <v>0</v>
      </c>
      <c r="K9" s="36">
        <v>32.5</v>
      </c>
      <c r="L9" s="31">
        <f aca="true" t="shared" si="0" ref="L9:L17">K9*J9</f>
        <v>0</v>
      </c>
      <c r="M9" s="130"/>
      <c r="N9" s="74" t="s">
        <v>135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2.75">
      <c r="A10" s="51">
        <v>1</v>
      </c>
      <c r="B10" s="6" t="s">
        <v>59</v>
      </c>
      <c r="C10" s="6" t="s">
        <v>55</v>
      </c>
      <c r="D10" s="6">
        <v>67.5</v>
      </c>
      <c r="E10" s="1" t="s">
        <v>124</v>
      </c>
      <c r="F10" s="4" t="s">
        <v>74</v>
      </c>
      <c r="G10" s="2">
        <v>32146</v>
      </c>
      <c r="H10" s="1" t="s">
        <v>58</v>
      </c>
      <c r="I10" s="3">
        <v>66.5</v>
      </c>
      <c r="J10" s="27">
        <v>0</v>
      </c>
      <c r="K10" s="36">
        <v>100</v>
      </c>
      <c r="L10" s="31">
        <f t="shared" si="0"/>
        <v>0</v>
      </c>
      <c r="M10" s="130"/>
      <c r="N10" s="74" t="s">
        <v>77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ht="12.75">
      <c r="A11" s="51">
        <v>1</v>
      </c>
      <c r="B11" s="6" t="s">
        <v>59</v>
      </c>
      <c r="C11" s="6" t="s">
        <v>55</v>
      </c>
      <c r="D11" s="6">
        <v>75</v>
      </c>
      <c r="E11" s="1" t="s">
        <v>98</v>
      </c>
      <c r="F11" s="4" t="s">
        <v>99</v>
      </c>
      <c r="G11" s="2">
        <v>30738</v>
      </c>
      <c r="H11" s="1" t="s">
        <v>58</v>
      </c>
      <c r="I11" s="3">
        <v>72.9</v>
      </c>
      <c r="J11" s="27">
        <v>0</v>
      </c>
      <c r="K11" s="36">
        <v>120</v>
      </c>
      <c r="L11" s="31">
        <f t="shared" si="0"/>
        <v>0</v>
      </c>
      <c r="M11" s="130"/>
      <c r="N11" s="74" t="s">
        <v>77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ht="12.75">
      <c r="A12" s="51">
        <v>1</v>
      </c>
      <c r="B12" s="6" t="s">
        <v>59</v>
      </c>
      <c r="C12" s="6" t="s">
        <v>55</v>
      </c>
      <c r="D12" s="6">
        <v>90</v>
      </c>
      <c r="E12" s="1" t="s">
        <v>78</v>
      </c>
      <c r="F12" s="4" t="s">
        <v>79</v>
      </c>
      <c r="G12" s="2">
        <v>28357</v>
      </c>
      <c r="H12" s="1" t="s">
        <v>72</v>
      </c>
      <c r="I12" s="3">
        <v>85.1</v>
      </c>
      <c r="J12" s="27">
        <v>0</v>
      </c>
      <c r="K12" s="36">
        <v>145</v>
      </c>
      <c r="L12" s="31">
        <f t="shared" si="0"/>
        <v>0</v>
      </c>
      <c r="M12" s="130"/>
      <c r="N12" s="74" t="s">
        <v>77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ht="12.75">
      <c r="A13" s="51">
        <v>1</v>
      </c>
      <c r="B13" s="6" t="s">
        <v>59</v>
      </c>
      <c r="C13" s="6" t="s">
        <v>55</v>
      </c>
      <c r="D13" s="6">
        <v>100</v>
      </c>
      <c r="E13" s="1" t="s">
        <v>68</v>
      </c>
      <c r="F13" s="4" t="s">
        <v>67</v>
      </c>
      <c r="G13" s="2">
        <v>39022</v>
      </c>
      <c r="H13" s="1" t="s">
        <v>71</v>
      </c>
      <c r="I13" s="3">
        <v>97</v>
      </c>
      <c r="J13" s="27">
        <v>0</v>
      </c>
      <c r="K13" s="36">
        <v>40</v>
      </c>
      <c r="L13" s="31">
        <f t="shared" si="0"/>
        <v>0</v>
      </c>
      <c r="M13" s="130"/>
      <c r="N13" s="74" t="s">
        <v>76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1:54" ht="12.75">
      <c r="A14" s="51">
        <v>1</v>
      </c>
      <c r="B14" s="6" t="s">
        <v>59</v>
      </c>
      <c r="C14" s="6" t="s">
        <v>55</v>
      </c>
      <c r="D14" s="6">
        <v>100</v>
      </c>
      <c r="E14" s="1" t="s">
        <v>135</v>
      </c>
      <c r="F14" s="4" t="s">
        <v>81</v>
      </c>
      <c r="G14" s="2">
        <v>28267</v>
      </c>
      <c r="H14" s="1" t="s">
        <v>58</v>
      </c>
      <c r="I14" s="3">
        <v>99.2</v>
      </c>
      <c r="J14" s="27">
        <v>0</v>
      </c>
      <c r="K14" s="36">
        <v>210</v>
      </c>
      <c r="L14" s="31">
        <f t="shared" si="0"/>
        <v>0</v>
      </c>
      <c r="M14" s="130"/>
      <c r="N14" s="74" t="s">
        <v>77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1:54" ht="12.75">
      <c r="A15" s="51">
        <v>2</v>
      </c>
      <c r="B15" s="6" t="s">
        <v>59</v>
      </c>
      <c r="C15" s="6" t="s">
        <v>55</v>
      </c>
      <c r="D15" s="6">
        <v>100</v>
      </c>
      <c r="E15" s="1" t="s">
        <v>107</v>
      </c>
      <c r="F15" s="4" t="s">
        <v>102</v>
      </c>
      <c r="G15" s="2">
        <v>32994</v>
      </c>
      <c r="H15" s="1" t="s">
        <v>58</v>
      </c>
      <c r="I15" s="3">
        <v>91.1</v>
      </c>
      <c r="J15" s="27">
        <v>0</v>
      </c>
      <c r="K15" s="36">
        <v>145</v>
      </c>
      <c r="L15" s="31">
        <f t="shared" si="0"/>
        <v>0</v>
      </c>
      <c r="M15" s="130"/>
      <c r="N15" s="74" t="s">
        <v>101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ht="12.75">
      <c r="A16" s="51">
        <v>3</v>
      </c>
      <c r="B16" s="6" t="s">
        <v>59</v>
      </c>
      <c r="C16" s="6" t="s">
        <v>55</v>
      </c>
      <c r="D16" s="6">
        <v>100</v>
      </c>
      <c r="E16" s="1" t="s">
        <v>100</v>
      </c>
      <c r="F16" s="4" t="s">
        <v>95</v>
      </c>
      <c r="G16" s="2">
        <v>31379</v>
      </c>
      <c r="H16" s="1" t="s">
        <v>58</v>
      </c>
      <c r="I16" s="3">
        <v>97.1</v>
      </c>
      <c r="J16" s="27">
        <v>0</v>
      </c>
      <c r="K16" s="36">
        <v>143</v>
      </c>
      <c r="L16" s="31">
        <f t="shared" si="0"/>
        <v>0</v>
      </c>
      <c r="M16" s="130"/>
      <c r="N16" s="74" t="s">
        <v>77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54" ht="12.75">
      <c r="A17" s="51">
        <v>1</v>
      </c>
      <c r="B17" s="6" t="s">
        <v>59</v>
      </c>
      <c r="C17" s="6" t="s">
        <v>55</v>
      </c>
      <c r="D17" s="6">
        <v>110</v>
      </c>
      <c r="E17" s="1" t="s">
        <v>122</v>
      </c>
      <c r="F17" s="4" t="s">
        <v>123</v>
      </c>
      <c r="G17" s="2">
        <v>24744</v>
      </c>
      <c r="H17" s="1" t="s">
        <v>72</v>
      </c>
      <c r="I17" s="3">
        <v>103</v>
      </c>
      <c r="J17" s="27">
        <v>0</v>
      </c>
      <c r="K17" s="36">
        <v>177.5</v>
      </c>
      <c r="L17" s="31">
        <f t="shared" si="0"/>
        <v>0</v>
      </c>
      <c r="M17" s="130"/>
      <c r="N17" s="74" t="s">
        <v>77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s="15" customFormat="1" ht="12.75">
      <c r="A18" s="114"/>
      <c r="B18" s="16"/>
      <c r="C18" s="6"/>
      <c r="D18" s="16"/>
      <c r="E18" s="82" t="s">
        <v>40</v>
      </c>
      <c r="F18" s="4"/>
      <c r="G18" s="2"/>
      <c r="H18" s="1"/>
      <c r="I18" s="3"/>
      <c r="J18" s="27"/>
      <c r="K18" s="11"/>
      <c r="L18" s="31"/>
      <c r="M18" s="130"/>
      <c r="N18" s="73"/>
      <c r="O18" s="18"/>
      <c r="P18" s="19"/>
      <c r="Q18" s="20"/>
      <c r="R18" s="19"/>
      <c r="S18" s="20"/>
      <c r="T18" s="18"/>
      <c r="U18" s="18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ht="12.75">
      <c r="A19" s="51">
        <v>1</v>
      </c>
      <c r="B19" s="6" t="s">
        <v>54</v>
      </c>
      <c r="C19" s="6" t="s">
        <v>55</v>
      </c>
      <c r="D19" s="6">
        <v>75</v>
      </c>
      <c r="E19" s="1" t="s">
        <v>62</v>
      </c>
      <c r="F19" s="4" t="s">
        <v>63</v>
      </c>
      <c r="G19" s="2">
        <v>36761</v>
      </c>
      <c r="H19" s="1" t="s">
        <v>71</v>
      </c>
      <c r="I19" s="3">
        <v>72.7</v>
      </c>
      <c r="J19" s="27">
        <v>0</v>
      </c>
      <c r="K19" s="36">
        <v>57.5</v>
      </c>
      <c r="L19" s="31">
        <f aca="true" t="shared" si="1" ref="L19:L25">K19*J19</f>
        <v>0</v>
      </c>
      <c r="M19" s="130"/>
      <c r="N19" s="74" t="s">
        <v>69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ht="12.75">
      <c r="A20" s="51">
        <v>1</v>
      </c>
      <c r="B20" s="6" t="s">
        <v>54</v>
      </c>
      <c r="C20" s="6" t="s">
        <v>55</v>
      </c>
      <c r="D20" s="6">
        <v>75</v>
      </c>
      <c r="E20" s="1" t="s">
        <v>56</v>
      </c>
      <c r="F20" s="4" t="s">
        <v>57</v>
      </c>
      <c r="G20" s="2">
        <v>31220</v>
      </c>
      <c r="H20" s="1" t="s">
        <v>58</v>
      </c>
      <c r="I20" s="3">
        <v>73.8</v>
      </c>
      <c r="J20" s="27">
        <v>0</v>
      </c>
      <c r="K20" s="36">
        <v>165</v>
      </c>
      <c r="L20" s="31">
        <f t="shared" si="1"/>
        <v>0</v>
      </c>
      <c r="M20" s="130"/>
      <c r="N20" s="74" t="s">
        <v>77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1:54" ht="12.75">
      <c r="A21" s="51">
        <v>1</v>
      </c>
      <c r="B21" s="6" t="s">
        <v>54</v>
      </c>
      <c r="C21" s="6" t="s">
        <v>55</v>
      </c>
      <c r="D21" s="6">
        <v>82.5</v>
      </c>
      <c r="E21" s="1" t="s">
        <v>64</v>
      </c>
      <c r="F21" s="4" t="s">
        <v>65</v>
      </c>
      <c r="G21" s="2">
        <v>31651</v>
      </c>
      <c r="H21" s="1" t="s">
        <v>58</v>
      </c>
      <c r="I21" s="3">
        <v>79.3</v>
      </c>
      <c r="J21" s="27">
        <v>0</v>
      </c>
      <c r="K21" s="36">
        <v>150</v>
      </c>
      <c r="L21" s="31">
        <f t="shared" si="1"/>
        <v>0</v>
      </c>
      <c r="M21" s="130"/>
      <c r="N21" s="74" t="s">
        <v>77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ht="12.75">
      <c r="A22" s="51">
        <v>1</v>
      </c>
      <c r="B22" s="6" t="s">
        <v>54</v>
      </c>
      <c r="C22" s="6" t="s">
        <v>55</v>
      </c>
      <c r="D22" s="6">
        <v>82.5</v>
      </c>
      <c r="E22" s="1" t="s">
        <v>88</v>
      </c>
      <c r="F22" s="4" t="s">
        <v>89</v>
      </c>
      <c r="G22" s="2">
        <v>23466</v>
      </c>
      <c r="H22" s="1" t="s">
        <v>72</v>
      </c>
      <c r="I22" s="3">
        <v>81.9</v>
      </c>
      <c r="J22" s="27">
        <v>0</v>
      </c>
      <c r="K22" s="36">
        <v>140</v>
      </c>
      <c r="L22" s="31">
        <f t="shared" si="1"/>
        <v>0</v>
      </c>
      <c r="M22" s="130"/>
      <c r="N22" s="74" t="s">
        <v>90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1:54" ht="12.75">
      <c r="A23" s="51">
        <v>1</v>
      </c>
      <c r="B23" s="6" t="s">
        <v>54</v>
      </c>
      <c r="C23" s="6" t="s">
        <v>55</v>
      </c>
      <c r="D23" s="6">
        <v>110</v>
      </c>
      <c r="E23" s="1" t="s">
        <v>105</v>
      </c>
      <c r="F23" s="4" t="s">
        <v>102</v>
      </c>
      <c r="G23" s="2">
        <v>34460</v>
      </c>
      <c r="H23" s="1" t="s">
        <v>58</v>
      </c>
      <c r="I23" s="3">
        <v>108.9</v>
      </c>
      <c r="J23" s="27">
        <v>0</v>
      </c>
      <c r="K23" s="36">
        <v>155</v>
      </c>
      <c r="L23" s="31">
        <f>K23*J23</f>
        <v>0</v>
      </c>
      <c r="M23" s="130"/>
      <c r="N23" s="74" t="s">
        <v>101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1:54" ht="12.75">
      <c r="A24" s="51">
        <v>2</v>
      </c>
      <c r="B24" s="6" t="s">
        <v>54</v>
      </c>
      <c r="C24" s="6" t="s">
        <v>55</v>
      </c>
      <c r="D24" s="6">
        <v>110</v>
      </c>
      <c r="E24" s="1" t="s">
        <v>106</v>
      </c>
      <c r="F24" s="4" t="s">
        <v>102</v>
      </c>
      <c r="G24" s="2">
        <v>35524</v>
      </c>
      <c r="H24" s="1" t="s">
        <v>58</v>
      </c>
      <c r="I24" s="3">
        <v>105.1</v>
      </c>
      <c r="J24" s="27">
        <v>0</v>
      </c>
      <c r="K24" s="36">
        <v>145</v>
      </c>
      <c r="L24" s="31">
        <f>K24*J24</f>
        <v>0</v>
      </c>
      <c r="M24" s="130"/>
      <c r="N24" s="74" t="s">
        <v>101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54" ht="12.75">
      <c r="A25" s="51">
        <v>1</v>
      </c>
      <c r="B25" s="6" t="s">
        <v>54</v>
      </c>
      <c r="C25" s="6" t="s">
        <v>55</v>
      </c>
      <c r="D25" s="6">
        <v>125</v>
      </c>
      <c r="E25" s="1" t="s">
        <v>101</v>
      </c>
      <c r="F25" s="4" t="s">
        <v>102</v>
      </c>
      <c r="G25" s="2">
        <v>32607</v>
      </c>
      <c r="H25" s="1" t="s">
        <v>58</v>
      </c>
      <c r="I25" s="3">
        <v>116.9</v>
      </c>
      <c r="J25" s="27">
        <v>0</v>
      </c>
      <c r="K25" s="36">
        <v>205</v>
      </c>
      <c r="L25" s="31">
        <f t="shared" si="1"/>
        <v>0</v>
      </c>
      <c r="M25" s="130"/>
      <c r="N25" s="74" t="s">
        <v>103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1:54" s="15" customFormat="1" ht="16.5" customHeight="1">
      <c r="A26" s="51"/>
      <c r="B26" s="6"/>
      <c r="C26" s="6"/>
      <c r="D26" s="6"/>
      <c r="E26" s="82" t="s">
        <v>41</v>
      </c>
      <c r="F26" s="4"/>
      <c r="G26" s="2"/>
      <c r="H26" s="1"/>
      <c r="I26" s="3"/>
      <c r="J26" s="27"/>
      <c r="K26" s="11"/>
      <c r="L26" s="31"/>
      <c r="M26" s="131"/>
      <c r="N26" s="74"/>
      <c r="O26" s="18"/>
      <c r="P26" s="19"/>
      <c r="Q26" s="20"/>
      <c r="R26" s="19"/>
      <c r="S26" s="20"/>
      <c r="T26" s="18"/>
      <c r="U26" s="18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1:54" ht="12.75">
      <c r="A27" s="51">
        <v>1</v>
      </c>
      <c r="B27" s="6" t="s">
        <v>54</v>
      </c>
      <c r="C27" s="6" t="s">
        <v>114</v>
      </c>
      <c r="D27" s="6">
        <v>125</v>
      </c>
      <c r="E27" s="1" t="s">
        <v>119</v>
      </c>
      <c r="F27" s="4" t="s">
        <v>70</v>
      </c>
      <c r="G27" s="2">
        <v>32056</v>
      </c>
      <c r="H27" s="1" t="s">
        <v>58</v>
      </c>
      <c r="I27" s="3">
        <v>125</v>
      </c>
      <c r="J27" s="27">
        <v>0</v>
      </c>
      <c r="K27" s="36">
        <v>440</v>
      </c>
      <c r="L27" s="31">
        <f>K27*J27</f>
        <v>0</v>
      </c>
      <c r="M27" s="130"/>
      <c r="N27" s="74" t="s">
        <v>120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54" ht="13.5" thickBot="1">
      <c r="A28" s="154">
        <v>1</v>
      </c>
      <c r="B28" s="155" t="s">
        <v>54</v>
      </c>
      <c r="C28" s="155" t="s">
        <v>114</v>
      </c>
      <c r="D28" s="155" t="s">
        <v>115</v>
      </c>
      <c r="E28" s="156" t="s">
        <v>116</v>
      </c>
      <c r="F28" s="157" t="s">
        <v>117</v>
      </c>
      <c r="G28" s="158">
        <v>29178</v>
      </c>
      <c r="H28" s="156" t="s">
        <v>58</v>
      </c>
      <c r="I28" s="159">
        <v>150</v>
      </c>
      <c r="J28" s="160">
        <v>0</v>
      </c>
      <c r="K28" s="161">
        <v>410</v>
      </c>
      <c r="L28" s="162">
        <f>K28*J28</f>
        <v>0</v>
      </c>
      <c r="M28" s="163"/>
      <c r="N28" s="164" t="s">
        <v>118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30" spans="3:6" ht="12.75">
      <c r="C30" s="5" t="s">
        <v>9</v>
      </c>
      <c r="F30" s="5" t="s">
        <v>10</v>
      </c>
    </row>
    <row r="31" spans="3:6" ht="12.75">
      <c r="C31" s="5" t="s">
        <v>20</v>
      </c>
      <c r="F31" s="5" t="s">
        <v>21</v>
      </c>
    </row>
  </sheetData>
  <sheetProtection/>
  <mergeCells count="13">
    <mergeCell ref="G3:G4"/>
    <mergeCell ref="B3:B4"/>
    <mergeCell ref="C3:C4"/>
    <mergeCell ref="A3:A4"/>
    <mergeCell ref="D3:D4"/>
    <mergeCell ref="E3:E4"/>
    <mergeCell ref="F3:F4"/>
    <mergeCell ref="N3:N4"/>
    <mergeCell ref="H3:H4"/>
    <mergeCell ref="J3:J4"/>
    <mergeCell ref="K3:L3"/>
    <mergeCell ref="M3:M4"/>
    <mergeCell ref="I3:I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44.00390625" defaultRowHeight="12.75"/>
  <cols>
    <col min="1" max="1" width="14.25390625" style="218" customWidth="1"/>
    <col min="2" max="2" width="66.25390625" style="218" customWidth="1"/>
    <col min="3" max="3" width="12.125" style="218" customWidth="1"/>
    <col min="4" max="16384" width="44.00390625" style="211" customWidth="1"/>
  </cols>
  <sheetData>
    <row r="1" spans="1:3" s="207" customFormat="1" ht="24" thickBot="1">
      <c r="A1" s="206" t="s">
        <v>7</v>
      </c>
      <c r="B1" s="206" t="s">
        <v>14</v>
      </c>
      <c r="C1" s="206" t="s">
        <v>51</v>
      </c>
    </row>
    <row r="2" spans="1:3" ht="23.25">
      <c r="A2" s="208">
        <v>1</v>
      </c>
      <c r="B2" s="209" t="s">
        <v>102</v>
      </c>
      <c r="C2" s="210">
        <v>118</v>
      </c>
    </row>
    <row r="3" spans="1:3" ht="23.25">
      <c r="A3" s="212">
        <v>2</v>
      </c>
      <c r="B3" s="213" t="s">
        <v>93</v>
      </c>
      <c r="C3" s="214">
        <v>82</v>
      </c>
    </row>
    <row r="4" spans="1:3" ht="23.25">
      <c r="A4" s="212">
        <v>3</v>
      </c>
      <c r="B4" s="213" t="s">
        <v>61</v>
      </c>
      <c r="C4" s="214">
        <v>77</v>
      </c>
    </row>
    <row r="5" spans="1:3" ht="23.25">
      <c r="A5" s="212">
        <v>4</v>
      </c>
      <c r="B5" s="213" t="s">
        <v>74</v>
      </c>
      <c r="C5" s="214">
        <v>60</v>
      </c>
    </row>
    <row r="6" spans="1:3" ht="23.25">
      <c r="A6" s="212">
        <v>5</v>
      </c>
      <c r="B6" s="213" t="s">
        <v>65</v>
      </c>
      <c r="C6" s="214">
        <v>48</v>
      </c>
    </row>
    <row r="7" spans="1:3" ht="23.25">
      <c r="A7" s="212">
        <v>6</v>
      </c>
      <c r="B7" s="213" t="s">
        <v>81</v>
      </c>
      <c r="C7" s="214">
        <v>36</v>
      </c>
    </row>
    <row r="8" spans="1:3" ht="23.25">
      <c r="A8" s="212">
        <v>7</v>
      </c>
      <c r="B8" s="213" t="s">
        <v>87</v>
      </c>
      <c r="C8" s="214">
        <v>36</v>
      </c>
    </row>
    <row r="9" spans="1:3" ht="23.25">
      <c r="A9" s="212">
        <v>8</v>
      </c>
      <c r="B9" s="213" t="s">
        <v>67</v>
      </c>
      <c r="C9" s="214">
        <v>24</v>
      </c>
    </row>
    <row r="10" spans="1:3" ht="23.25">
      <c r="A10" s="212">
        <v>9</v>
      </c>
      <c r="B10" s="213" t="s">
        <v>57</v>
      </c>
      <c r="C10" s="214">
        <v>24</v>
      </c>
    </row>
    <row r="11" spans="1:3" ht="23.25">
      <c r="A11" s="212">
        <v>10</v>
      </c>
      <c r="B11" s="213" t="s">
        <v>137</v>
      </c>
      <c r="C11" s="214">
        <v>24</v>
      </c>
    </row>
    <row r="12" spans="1:3" ht="23.25">
      <c r="A12" s="212">
        <v>11</v>
      </c>
      <c r="B12" s="213" t="s">
        <v>95</v>
      </c>
      <c r="C12" s="214">
        <v>15</v>
      </c>
    </row>
    <row r="13" spans="1:3" ht="23.25">
      <c r="A13" s="212">
        <v>12</v>
      </c>
      <c r="B13" s="213" t="s">
        <v>99</v>
      </c>
      <c r="C13" s="214">
        <v>12</v>
      </c>
    </row>
    <row r="14" spans="1:3" ht="23.25">
      <c r="A14" s="212">
        <v>13</v>
      </c>
      <c r="B14" s="213" t="s">
        <v>112</v>
      </c>
      <c r="C14" s="214">
        <v>12</v>
      </c>
    </row>
    <row r="15" spans="1:3" ht="23.25">
      <c r="A15" s="212">
        <v>14</v>
      </c>
      <c r="B15" s="213" t="s">
        <v>79</v>
      </c>
      <c r="C15" s="214">
        <v>12</v>
      </c>
    </row>
    <row r="16" spans="1:3" ht="23.25">
      <c r="A16" s="212">
        <v>15</v>
      </c>
      <c r="B16" s="213" t="s">
        <v>97</v>
      </c>
      <c r="C16" s="214">
        <v>12</v>
      </c>
    </row>
    <row r="17" spans="1:3" ht="23.25">
      <c r="A17" s="212">
        <v>16</v>
      </c>
      <c r="B17" s="213" t="s">
        <v>123</v>
      </c>
      <c r="C17" s="214">
        <v>12</v>
      </c>
    </row>
    <row r="18" spans="1:3" ht="23.25">
      <c r="A18" s="212">
        <v>17</v>
      </c>
      <c r="B18" s="213" t="s">
        <v>63</v>
      </c>
      <c r="C18" s="214">
        <v>12</v>
      </c>
    </row>
    <row r="19" spans="1:3" ht="23.25">
      <c r="A19" s="212">
        <v>18</v>
      </c>
      <c r="B19" s="213" t="s">
        <v>89</v>
      </c>
      <c r="C19" s="214">
        <v>12</v>
      </c>
    </row>
    <row r="20" spans="1:3" ht="23.25">
      <c r="A20" s="212">
        <v>19</v>
      </c>
      <c r="B20" s="213" t="s">
        <v>117</v>
      </c>
      <c r="C20" s="214">
        <v>12</v>
      </c>
    </row>
    <row r="21" spans="1:3" ht="23.25">
      <c r="A21" s="212">
        <v>20</v>
      </c>
      <c r="B21" s="213" t="s">
        <v>131</v>
      </c>
      <c r="C21" s="214">
        <v>12</v>
      </c>
    </row>
    <row r="22" spans="1:3" ht="24" thickBot="1">
      <c r="A22" s="215">
        <v>21</v>
      </c>
      <c r="B22" s="216" t="s">
        <v>109</v>
      </c>
      <c r="C22" s="217">
        <v>5</v>
      </c>
    </row>
    <row r="28" ht="23.25">
      <c r="I28" s="219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375" style="226" customWidth="1"/>
    <col min="2" max="2" width="53.00390625" style="218" customWidth="1"/>
    <col min="3" max="3" width="10.125" style="218" customWidth="1"/>
    <col min="4" max="16384" width="9.125" style="211" customWidth="1"/>
  </cols>
  <sheetData>
    <row r="1" spans="1:3" s="207" customFormat="1" ht="24" thickBot="1">
      <c r="A1" s="220" t="s">
        <v>7</v>
      </c>
      <c r="B1" s="221" t="s">
        <v>26</v>
      </c>
      <c r="C1" s="221" t="s">
        <v>51</v>
      </c>
    </row>
    <row r="2" spans="1:3" ht="23.25">
      <c r="A2" s="222">
        <v>1</v>
      </c>
      <c r="B2" s="223" t="s">
        <v>101</v>
      </c>
      <c r="C2" s="224">
        <v>70</v>
      </c>
    </row>
    <row r="3" spans="1:3" ht="23.25">
      <c r="A3" s="225">
        <v>2</v>
      </c>
      <c r="B3" s="213" t="s">
        <v>103</v>
      </c>
      <c r="C3" s="214">
        <v>48</v>
      </c>
    </row>
    <row r="4" spans="1:3" ht="23.25">
      <c r="A4" s="225">
        <v>3</v>
      </c>
      <c r="B4" s="213" t="s">
        <v>127</v>
      </c>
      <c r="C4" s="214">
        <v>41</v>
      </c>
    </row>
    <row r="5" spans="1:3" ht="23.25">
      <c r="A5" s="225">
        <v>4</v>
      </c>
      <c r="B5" s="213" t="s">
        <v>85</v>
      </c>
      <c r="C5" s="214">
        <v>36</v>
      </c>
    </row>
    <row r="6" spans="1:3" ht="23.25">
      <c r="A6" s="225">
        <v>5</v>
      </c>
      <c r="B6" s="213" t="s">
        <v>76</v>
      </c>
      <c r="C6" s="214">
        <v>24</v>
      </c>
    </row>
    <row r="7" spans="1:3" ht="23.25">
      <c r="A7" s="225">
        <v>6</v>
      </c>
      <c r="B7" s="213" t="s">
        <v>75</v>
      </c>
      <c r="C7" s="214">
        <v>24</v>
      </c>
    </row>
    <row r="8" spans="1:3" ht="23.25">
      <c r="A8" s="225">
        <v>7</v>
      </c>
      <c r="B8" s="213" t="s">
        <v>135</v>
      </c>
      <c r="C8" s="214">
        <v>12</v>
      </c>
    </row>
    <row r="9" spans="1:3" ht="23.25">
      <c r="A9" s="225">
        <v>8</v>
      </c>
      <c r="B9" s="213" t="s">
        <v>69</v>
      </c>
      <c r="C9" s="214">
        <v>12</v>
      </c>
    </row>
    <row r="10" spans="1:3" ht="23.25">
      <c r="A10" s="225">
        <v>9</v>
      </c>
      <c r="B10" s="213" t="s">
        <v>90</v>
      </c>
      <c r="C10" s="214">
        <v>12</v>
      </c>
    </row>
    <row r="11" spans="1:3" ht="23.25">
      <c r="A11" s="225">
        <v>10</v>
      </c>
      <c r="B11" s="213" t="s">
        <v>120</v>
      </c>
      <c r="C11" s="214">
        <v>12</v>
      </c>
    </row>
    <row r="12" spans="1:3" ht="23.25">
      <c r="A12" s="225">
        <v>11</v>
      </c>
      <c r="B12" s="213" t="s">
        <v>118</v>
      </c>
      <c r="C12" s="214">
        <v>12</v>
      </c>
    </row>
    <row r="13" spans="1:3" ht="23.25">
      <c r="A13" s="225">
        <v>12</v>
      </c>
      <c r="B13" s="213" t="s">
        <v>139</v>
      </c>
      <c r="C13" s="214">
        <v>12</v>
      </c>
    </row>
    <row r="14" spans="1:3" ht="23.25">
      <c r="A14" s="225">
        <v>13</v>
      </c>
      <c r="B14" s="213" t="s">
        <v>125</v>
      </c>
      <c r="C14" s="214">
        <v>12</v>
      </c>
    </row>
    <row r="15" spans="1:3" ht="23.25">
      <c r="A15" s="225">
        <v>14</v>
      </c>
      <c r="B15" s="213" t="s">
        <v>128</v>
      </c>
      <c r="C15" s="214">
        <v>12</v>
      </c>
    </row>
    <row r="16" spans="1:3" ht="23.25">
      <c r="A16" s="225">
        <v>15</v>
      </c>
      <c r="B16" s="213" t="s">
        <v>83</v>
      </c>
      <c r="C16" s="214">
        <v>12</v>
      </c>
    </row>
    <row r="17" spans="1:3" ht="24" thickBot="1">
      <c r="A17" s="225">
        <v>16</v>
      </c>
      <c r="B17" s="216" t="s">
        <v>108</v>
      </c>
      <c r="C17" s="21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5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6.00390625" style="5" bestFit="1" customWidth="1"/>
    <col min="2" max="3" width="6.00390625" style="5" customWidth="1"/>
    <col min="4" max="4" width="5.875" style="5" bestFit="1" customWidth="1"/>
    <col min="5" max="5" width="51.625" style="5" customWidth="1"/>
    <col min="6" max="6" width="22.00390625" style="5" customWidth="1"/>
    <col min="7" max="7" width="13.25390625" style="5" bestFit="1" customWidth="1"/>
    <col min="8" max="8" width="14.625" style="5" customWidth="1"/>
    <col min="9" max="9" width="8.125" style="5" customWidth="1"/>
    <col min="10" max="10" width="7.75390625" style="28" customWidth="1"/>
    <col min="11" max="11" width="8.875" style="12" customWidth="1"/>
    <col min="12" max="12" width="8.25390625" style="30" customWidth="1"/>
    <col min="13" max="13" width="12.125" style="18" customWidth="1"/>
    <col min="14" max="14" width="30.00390625" style="18" customWidth="1"/>
    <col min="15" max="15" width="6.125" style="19" customWidth="1"/>
    <col min="16" max="16" width="6.125" style="20" customWidth="1"/>
    <col min="17" max="17" width="6.125" style="19" customWidth="1"/>
    <col min="18" max="18" width="6.125" style="20" customWidth="1"/>
    <col min="19" max="21" width="6.125" style="18" customWidth="1"/>
    <col min="22" max="22" width="2.25390625" style="18" customWidth="1"/>
    <col min="23" max="23" width="6.125" style="19" customWidth="1"/>
    <col min="24" max="24" width="6.125" style="20" customWidth="1"/>
    <col min="25" max="25" width="6.125" style="19" customWidth="1"/>
    <col min="26" max="26" width="9.00390625" style="22" customWidth="1"/>
    <col min="27" max="53" width="9.125" style="7" customWidth="1"/>
    <col min="54" max="16384" width="9.125" style="5" customWidth="1"/>
  </cols>
  <sheetData>
    <row r="1" spans="1:14" ht="19.5" customHeight="1">
      <c r="A1" s="107" t="s">
        <v>136</v>
      </c>
      <c r="B1" s="34"/>
      <c r="C1" s="34"/>
      <c r="E1" s="17"/>
      <c r="F1" s="17"/>
      <c r="G1" s="17"/>
      <c r="H1" s="17"/>
      <c r="I1" s="17"/>
      <c r="J1" s="25"/>
      <c r="K1" s="32"/>
      <c r="L1" s="29"/>
      <c r="M1" s="17"/>
      <c r="N1" s="17"/>
    </row>
    <row r="2" spans="7:10" ht="18.75" thickBot="1">
      <c r="G2" s="8"/>
      <c r="H2" s="14"/>
      <c r="I2" s="9"/>
      <c r="J2" s="26"/>
    </row>
    <row r="3" spans="1:26" ht="12.75">
      <c r="A3" s="237" t="s">
        <v>7</v>
      </c>
      <c r="B3" s="229" t="s">
        <v>22</v>
      </c>
      <c r="C3" s="229" t="s">
        <v>42</v>
      </c>
      <c r="D3" s="235" t="s">
        <v>2</v>
      </c>
      <c r="E3" s="229" t="s">
        <v>3</v>
      </c>
      <c r="F3" s="229" t="s">
        <v>14</v>
      </c>
      <c r="G3" s="229" t="s">
        <v>6</v>
      </c>
      <c r="H3" s="229" t="s">
        <v>4</v>
      </c>
      <c r="I3" s="229" t="s">
        <v>1</v>
      </c>
      <c r="J3" s="231" t="s">
        <v>0</v>
      </c>
      <c r="K3" s="233" t="s">
        <v>36</v>
      </c>
      <c r="L3" s="234"/>
      <c r="M3" s="227" t="s">
        <v>8</v>
      </c>
      <c r="N3" s="227" t="s">
        <v>28</v>
      </c>
      <c r="U3" s="7"/>
      <c r="V3" s="7"/>
      <c r="W3" s="7"/>
      <c r="X3" s="7"/>
      <c r="Y3" s="7"/>
      <c r="Z3" s="7"/>
    </row>
    <row r="4" spans="1:53" s="10" customFormat="1" ht="13.5" thickBot="1">
      <c r="A4" s="238"/>
      <c r="B4" s="239"/>
      <c r="C4" s="239"/>
      <c r="D4" s="236"/>
      <c r="E4" s="230"/>
      <c r="F4" s="230"/>
      <c r="G4" s="230"/>
      <c r="H4" s="230"/>
      <c r="I4" s="230"/>
      <c r="J4" s="232"/>
      <c r="K4" s="49" t="s">
        <v>5</v>
      </c>
      <c r="L4" s="50" t="s">
        <v>0</v>
      </c>
      <c r="M4" s="228"/>
      <c r="N4" s="228"/>
      <c r="O4" s="19"/>
      <c r="P4" s="20"/>
      <c r="Q4" s="19"/>
      <c r="R4" s="20"/>
      <c r="S4" s="18"/>
      <c r="T4" s="18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1:54" s="15" customFormat="1" ht="12.75">
      <c r="A5" s="165"/>
      <c r="B5" s="166"/>
      <c r="C5" s="103"/>
      <c r="D5" s="166"/>
      <c r="E5" s="109" t="s">
        <v>38</v>
      </c>
      <c r="F5" s="65"/>
      <c r="G5" s="78"/>
      <c r="H5" s="110"/>
      <c r="I5" s="66"/>
      <c r="J5" s="111"/>
      <c r="K5" s="153"/>
      <c r="L5" s="113"/>
      <c r="M5" s="129"/>
      <c r="N5" s="72"/>
      <c r="O5" s="18"/>
      <c r="P5" s="19"/>
      <c r="Q5" s="20"/>
      <c r="R5" s="19"/>
      <c r="S5" s="20"/>
      <c r="T5" s="18"/>
      <c r="U5" s="18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54" ht="12.75">
      <c r="A6" s="51">
        <v>1</v>
      </c>
      <c r="B6" s="6" t="s">
        <v>59</v>
      </c>
      <c r="C6" s="6" t="s">
        <v>55</v>
      </c>
      <c r="D6" s="6">
        <v>44</v>
      </c>
      <c r="E6" s="1" t="s">
        <v>66</v>
      </c>
      <c r="F6" s="4" t="s">
        <v>67</v>
      </c>
      <c r="G6" s="2">
        <v>40136</v>
      </c>
      <c r="H6" s="1" t="s">
        <v>71</v>
      </c>
      <c r="I6" s="3">
        <v>29.55</v>
      </c>
      <c r="J6" s="27">
        <v>0</v>
      </c>
      <c r="K6" s="36">
        <v>35</v>
      </c>
      <c r="L6" s="31">
        <f>K6*J6</f>
        <v>0</v>
      </c>
      <c r="M6" s="130"/>
      <c r="N6" s="74" t="s">
        <v>76</v>
      </c>
      <c r="O6" s="18"/>
      <c r="P6" s="19"/>
      <c r="Q6" s="20"/>
      <c r="R6" s="19"/>
      <c r="S6" s="20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12.75">
      <c r="A7" s="51">
        <v>1</v>
      </c>
      <c r="B7" s="6" t="s">
        <v>59</v>
      </c>
      <c r="C7" s="6" t="s">
        <v>55</v>
      </c>
      <c r="D7" s="6">
        <v>67.5</v>
      </c>
      <c r="E7" s="1" t="s">
        <v>124</v>
      </c>
      <c r="F7" s="4" t="s">
        <v>74</v>
      </c>
      <c r="G7" s="2">
        <v>32146</v>
      </c>
      <c r="H7" s="1" t="s">
        <v>58</v>
      </c>
      <c r="I7" s="3">
        <v>66.5</v>
      </c>
      <c r="J7" s="27">
        <v>0</v>
      </c>
      <c r="K7" s="36">
        <v>180</v>
      </c>
      <c r="L7" s="31">
        <f>K7*J7</f>
        <v>0</v>
      </c>
      <c r="M7" s="130"/>
      <c r="N7" s="74" t="s">
        <v>77</v>
      </c>
      <c r="O7" s="18"/>
      <c r="P7" s="19"/>
      <c r="Q7" s="20"/>
      <c r="R7" s="19"/>
      <c r="S7" s="20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ht="12.75">
      <c r="A8" s="51">
        <v>1</v>
      </c>
      <c r="B8" s="6" t="s">
        <v>59</v>
      </c>
      <c r="C8" s="6" t="s">
        <v>55</v>
      </c>
      <c r="D8" s="6">
        <v>82.5</v>
      </c>
      <c r="E8" s="1" t="s">
        <v>60</v>
      </c>
      <c r="F8" s="4" t="s">
        <v>61</v>
      </c>
      <c r="G8" s="2">
        <v>34557</v>
      </c>
      <c r="H8" s="1" t="s">
        <v>58</v>
      </c>
      <c r="I8" s="3">
        <v>79.2</v>
      </c>
      <c r="J8" s="27">
        <v>0</v>
      </c>
      <c r="K8" s="36">
        <v>200</v>
      </c>
      <c r="L8" s="31">
        <f>K8*J8</f>
        <v>0</v>
      </c>
      <c r="M8" s="130"/>
      <c r="N8" s="74" t="s">
        <v>77</v>
      </c>
      <c r="O8" s="18"/>
      <c r="P8" s="19"/>
      <c r="Q8" s="20"/>
      <c r="R8" s="19"/>
      <c r="S8" s="20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ht="12.75">
      <c r="A9" s="51">
        <v>2</v>
      </c>
      <c r="B9" s="6" t="s">
        <v>59</v>
      </c>
      <c r="C9" s="6" t="s">
        <v>55</v>
      </c>
      <c r="D9" s="6">
        <v>82.5</v>
      </c>
      <c r="E9" s="1" t="s">
        <v>121</v>
      </c>
      <c r="F9" s="4" t="s">
        <v>93</v>
      </c>
      <c r="G9" s="2">
        <v>33391</v>
      </c>
      <c r="H9" s="1" t="s">
        <v>58</v>
      </c>
      <c r="I9" s="3">
        <v>81</v>
      </c>
      <c r="J9" s="27">
        <v>0</v>
      </c>
      <c r="K9" s="36">
        <v>200</v>
      </c>
      <c r="L9" s="31">
        <f>K9*J9</f>
        <v>0</v>
      </c>
      <c r="M9" s="130"/>
      <c r="N9" s="74" t="s">
        <v>77</v>
      </c>
      <c r="O9" s="18"/>
      <c r="P9" s="19"/>
      <c r="Q9" s="20"/>
      <c r="R9" s="19"/>
      <c r="S9" s="20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s="15" customFormat="1" ht="12.75">
      <c r="A10" s="114"/>
      <c r="B10" s="16"/>
      <c r="C10" s="6"/>
      <c r="D10" s="16"/>
      <c r="E10" s="82" t="s">
        <v>40</v>
      </c>
      <c r="F10" s="4"/>
      <c r="G10" s="2"/>
      <c r="H10" s="1"/>
      <c r="I10" s="3"/>
      <c r="J10" s="27"/>
      <c r="K10" s="11"/>
      <c r="L10" s="31"/>
      <c r="M10" s="130"/>
      <c r="N10" s="73"/>
      <c r="O10" s="18"/>
      <c r="P10" s="19"/>
      <c r="Q10" s="20"/>
      <c r="R10" s="19"/>
      <c r="S10" s="20"/>
      <c r="T10" s="18"/>
      <c r="U10" s="18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ht="12.75">
      <c r="A11" s="51">
        <v>1</v>
      </c>
      <c r="B11" s="6" t="s">
        <v>54</v>
      </c>
      <c r="C11" s="6" t="s">
        <v>55</v>
      </c>
      <c r="D11" s="6">
        <v>82.5</v>
      </c>
      <c r="E11" s="1" t="s">
        <v>138</v>
      </c>
      <c r="F11" s="4" t="s">
        <v>102</v>
      </c>
      <c r="G11" s="2">
        <v>30378</v>
      </c>
      <c r="H11" s="1" t="s">
        <v>58</v>
      </c>
      <c r="I11" s="3">
        <v>82.3</v>
      </c>
      <c r="J11" s="27">
        <v>0</v>
      </c>
      <c r="K11" s="36">
        <v>200</v>
      </c>
      <c r="L11" s="31">
        <f>K11*J11</f>
        <v>0</v>
      </c>
      <c r="M11" s="130"/>
      <c r="N11" s="74" t="s">
        <v>101</v>
      </c>
      <c r="O11" s="18"/>
      <c r="P11" s="19"/>
      <c r="Q11" s="20"/>
      <c r="R11" s="19"/>
      <c r="S11" s="20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ht="13.5" thickBot="1">
      <c r="A12" s="154">
        <v>1</v>
      </c>
      <c r="B12" s="155" t="s">
        <v>54</v>
      </c>
      <c r="C12" s="155" t="s">
        <v>55</v>
      </c>
      <c r="D12" s="155">
        <v>100</v>
      </c>
      <c r="E12" s="156" t="s">
        <v>104</v>
      </c>
      <c r="F12" s="157" t="s">
        <v>102</v>
      </c>
      <c r="G12" s="158">
        <v>29987</v>
      </c>
      <c r="H12" s="156" t="s">
        <v>58</v>
      </c>
      <c r="I12" s="159">
        <v>93.5</v>
      </c>
      <c r="J12" s="160">
        <v>0</v>
      </c>
      <c r="K12" s="161">
        <v>210</v>
      </c>
      <c r="L12" s="162">
        <f>K12*J12</f>
        <v>0</v>
      </c>
      <c r="M12" s="163"/>
      <c r="N12" s="164" t="s">
        <v>101</v>
      </c>
      <c r="O12" s="18"/>
      <c r="P12" s="19"/>
      <c r="Q12" s="20"/>
      <c r="R12" s="19"/>
      <c r="S12" s="20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4:53" ht="12.75">
      <c r="N13" s="19"/>
      <c r="O13" s="20"/>
      <c r="P13" s="19"/>
      <c r="Q13" s="20"/>
      <c r="R13" s="18"/>
      <c r="V13" s="19"/>
      <c r="W13" s="20"/>
      <c r="X13" s="19"/>
      <c r="Y13" s="22"/>
      <c r="Z13" s="7"/>
      <c r="BA13" s="5"/>
    </row>
    <row r="14" spans="1:53" ht="12.75">
      <c r="A14" s="33" t="s">
        <v>9</v>
      </c>
      <c r="B14" s="33"/>
      <c r="C14" s="33"/>
      <c r="F14" s="5" t="s">
        <v>10</v>
      </c>
      <c r="N14" s="19"/>
      <c r="O14" s="20"/>
      <c r="P14" s="19"/>
      <c r="Q14" s="20"/>
      <c r="R14" s="18"/>
      <c r="V14" s="19"/>
      <c r="W14" s="20"/>
      <c r="X14" s="19"/>
      <c r="Y14" s="22"/>
      <c r="Z14" s="7"/>
      <c r="BA14" s="5"/>
    </row>
    <row r="15" spans="1:53" ht="12.75">
      <c r="A15" s="33" t="s">
        <v>20</v>
      </c>
      <c r="B15" s="33"/>
      <c r="C15" s="33"/>
      <c r="F15" s="5" t="s">
        <v>21</v>
      </c>
      <c r="N15" s="19"/>
      <c r="O15" s="20"/>
      <c r="P15" s="19"/>
      <c r="Q15" s="20"/>
      <c r="R15" s="18"/>
      <c r="V15" s="19"/>
      <c r="W15" s="20"/>
      <c r="X15" s="19"/>
      <c r="Y15" s="22"/>
      <c r="Z15" s="7"/>
      <c r="BA15" s="5"/>
    </row>
  </sheetData>
  <sheetProtection/>
  <mergeCells count="13">
    <mergeCell ref="N3:N4"/>
    <mergeCell ref="B3:B4"/>
    <mergeCell ref="I3:I4"/>
    <mergeCell ref="J3:J4"/>
    <mergeCell ref="K3:L3"/>
    <mergeCell ref="M3:M4"/>
    <mergeCell ref="C3:C4"/>
    <mergeCell ref="A3:A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9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6.875" style="0" customWidth="1"/>
    <col min="2" max="2" width="6.625" style="0" customWidth="1"/>
    <col min="3" max="3" width="6.875" style="0" customWidth="1"/>
    <col min="4" max="4" width="26.125" style="0" customWidth="1"/>
    <col min="5" max="5" width="23.875" style="0" customWidth="1"/>
    <col min="6" max="6" width="13.375" style="0" customWidth="1"/>
    <col min="7" max="7" width="14.25390625" style="0" customWidth="1"/>
    <col min="10" max="10" width="10.625" style="0" customWidth="1"/>
    <col min="11" max="11" width="7.75390625" style="0" customWidth="1"/>
    <col min="12" max="15" width="11.75390625" style="0" customWidth="1"/>
    <col min="16" max="16" width="11.625" style="0" customWidth="1"/>
    <col min="17" max="17" width="20.375" style="0" customWidth="1"/>
  </cols>
  <sheetData>
    <row r="1" spans="1:43" s="5" customFormat="1" ht="19.5" customHeight="1">
      <c r="A1" s="107" t="s">
        <v>136</v>
      </c>
      <c r="C1" s="17"/>
      <c r="D1" s="17"/>
      <c r="E1" s="17"/>
      <c r="F1" s="23"/>
      <c r="G1" s="23"/>
      <c r="H1" s="23"/>
      <c r="I1" s="23"/>
      <c r="J1" s="19"/>
      <c r="K1" s="20"/>
      <c r="L1" s="18"/>
      <c r="M1" s="18"/>
      <c r="N1" s="19"/>
      <c r="O1" s="20"/>
      <c r="P1" s="19"/>
      <c r="Q1" s="22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ht="13.5" thickBot="1"/>
    <row r="3" spans="1:17" s="37" customFormat="1" ht="12.75">
      <c r="A3" s="246" t="s">
        <v>7</v>
      </c>
      <c r="B3" s="242" t="s">
        <v>22</v>
      </c>
      <c r="C3" s="240" t="s">
        <v>2</v>
      </c>
      <c r="D3" s="240" t="s">
        <v>3</v>
      </c>
      <c r="E3" s="240" t="s">
        <v>14</v>
      </c>
      <c r="F3" s="242" t="s">
        <v>6</v>
      </c>
      <c r="G3" s="242" t="s">
        <v>4</v>
      </c>
      <c r="H3" s="244" t="s">
        <v>1</v>
      </c>
      <c r="I3" s="248" t="s">
        <v>0</v>
      </c>
      <c r="J3" s="250" t="s">
        <v>23</v>
      </c>
      <c r="K3" s="251"/>
      <c r="L3" s="250" t="s">
        <v>24</v>
      </c>
      <c r="M3" s="251"/>
      <c r="N3" s="252" t="s">
        <v>25</v>
      </c>
      <c r="O3" s="251"/>
      <c r="P3" s="253" t="s">
        <v>8</v>
      </c>
      <c r="Q3" s="255" t="s">
        <v>26</v>
      </c>
    </row>
    <row r="4" spans="1:17" s="42" customFormat="1" ht="12" thickBot="1">
      <c r="A4" s="247"/>
      <c r="B4" s="243"/>
      <c r="C4" s="241"/>
      <c r="D4" s="241"/>
      <c r="E4" s="241"/>
      <c r="F4" s="243"/>
      <c r="G4" s="243"/>
      <c r="H4" s="245"/>
      <c r="I4" s="249"/>
      <c r="J4" s="56" t="s">
        <v>5</v>
      </c>
      <c r="K4" s="115" t="s">
        <v>0</v>
      </c>
      <c r="L4" s="56" t="s">
        <v>5</v>
      </c>
      <c r="M4" s="115" t="s">
        <v>0</v>
      </c>
      <c r="N4" s="56" t="s">
        <v>27</v>
      </c>
      <c r="O4" s="115" t="s">
        <v>0</v>
      </c>
      <c r="P4" s="254"/>
      <c r="Q4" s="256"/>
    </row>
    <row r="5" spans="1:17" s="37" customFormat="1" ht="12.75">
      <c r="A5" s="117"/>
      <c r="B5" s="118"/>
      <c r="C5" s="118"/>
      <c r="D5" s="119" t="s">
        <v>29</v>
      </c>
      <c r="E5" s="119"/>
      <c r="F5" s="120"/>
      <c r="G5" s="121"/>
      <c r="H5" s="122"/>
      <c r="I5" s="123"/>
      <c r="J5" s="118"/>
      <c r="K5" s="123"/>
      <c r="L5" s="118"/>
      <c r="M5" s="123"/>
      <c r="N5" s="119"/>
      <c r="O5" s="123"/>
      <c r="P5" s="140"/>
      <c r="Q5" s="116"/>
    </row>
    <row r="6" spans="1:17" s="37" customFormat="1" ht="12.75">
      <c r="A6" s="46"/>
      <c r="B6" s="4"/>
      <c r="C6" s="4"/>
      <c r="D6" s="35" t="s">
        <v>44</v>
      </c>
      <c r="E6" s="35"/>
      <c r="F6" s="2"/>
      <c r="G6" s="70"/>
      <c r="H6" s="3"/>
      <c r="I6" s="71"/>
      <c r="J6" s="4"/>
      <c r="K6" s="71"/>
      <c r="L6" s="35"/>
      <c r="M6" s="71"/>
      <c r="N6" s="35"/>
      <c r="O6" s="71"/>
      <c r="P6" s="53"/>
      <c r="Q6" s="76"/>
    </row>
    <row r="7" spans="1:17" s="37" customFormat="1" ht="12.75">
      <c r="A7" s="46">
        <v>1</v>
      </c>
      <c r="B7" s="4" t="s">
        <v>59</v>
      </c>
      <c r="C7" s="4">
        <v>82.5</v>
      </c>
      <c r="D7" s="4" t="s">
        <v>121</v>
      </c>
      <c r="E7" s="4" t="s">
        <v>93</v>
      </c>
      <c r="F7" s="2">
        <v>33391</v>
      </c>
      <c r="G7" s="70" t="s">
        <v>58</v>
      </c>
      <c r="H7" s="3">
        <v>80.6</v>
      </c>
      <c r="I7" s="71">
        <v>0</v>
      </c>
      <c r="J7" s="4">
        <v>75</v>
      </c>
      <c r="K7" s="71">
        <f>J7*I7</f>
        <v>0</v>
      </c>
      <c r="L7" s="4">
        <v>57.5</v>
      </c>
      <c r="M7" s="71">
        <f>L7*I7</f>
        <v>0</v>
      </c>
      <c r="N7" s="35">
        <f>L7+J7</f>
        <v>132.5</v>
      </c>
      <c r="O7" s="71">
        <f>N7*I7</f>
        <v>0</v>
      </c>
      <c r="P7" s="53"/>
      <c r="Q7" s="76" t="s">
        <v>77</v>
      </c>
    </row>
    <row r="8" spans="1:17" s="37" customFormat="1" ht="12.75">
      <c r="A8" s="46"/>
      <c r="B8" s="4"/>
      <c r="C8" s="4"/>
      <c r="D8" s="35" t="s">
        <v>45</v>
      </c>
      <c r="E8" s="35"/>
      <c r="F8" s="2"/>
      <c r="G8" s="70"/>
      <c r="H8" s="3"/>
      <c r="I8" s="71"/>
      <c r="J8" s="4"/>
      <c r="K8" s="71"/>
      <c r="L8" s="35"/>
      <c r="M8" s="71"/>
      <c r="N8" s="35"/>
      <c r="O8" s="71"/>
      <c r="P8" s="53"/>
      <c r="Q8" s="76"/>
    </row>
    <row r="9" spans="1:17" s="37" customFormat="1" ht="12.75">
      <c r="A9" s="46">
        <v>1</v>
      </c>
      <c r="B9" s="4" t="s">
        <v>54</v>
      </c>
      <c r="C9" s="4">
        <v>75</v>
      </c>
      <c r="D9" s="4" t="s">
        <v>86</v>
      </c>
      <c r="E9" s="4" t="s">
        <v>87</v>
      </c>
      <c r="F9" s="2">
        <v>32597</v>
      </c>
      <c r="G9" s="70" t="s">
        <v>58</v>
      </c>
      <c r="H9" s="3">
        <v>73.2</v>
      </c>
      <c r="I9" s="71">
        <v>0</v>
      </c>
      <c r="J9" s="4">
        <v>100</v>
      </c>
      <c r="K9" s="71">
        <f>J9*I9</f>
        <v>0</v>
      </c>
      <c r="L9" s="4">
        <v>65</v>
      </c>
      <c r="M9" s="71">
        <f>L9*I9</f>
        <v>0</v>
      </c>
      <c r="N9" s="35">
        <f>L9+J9</f>
        <v>165</v>
      </c>
      <c r="O9" s="71">
        <f>N9*I9</f>
        <v>0</v>
      </c>
      <c r="P9" s="53"/>
      <c r="Q9" s="76" t="s">
        <v>77</v>
      </c>
    </row>
    <row r="10" spans="1:17" s="37" customFormat="1" ht="12.75">
      <c r="A10" s="46">
        <v>1</v>
      </c>
      <c r="B10" s="4" t="s">
        <v>54</v>
      </c>
      <c r="C10" s="4">
        <v>125</v>
      </c>
      <c r="D10" s="4" t="s">
        <v>101</v>
      </c>
      <c r="E10" s="4" t="s">
        <v>102</v>
      </c>
      <c r="F10" s="2">
        <v>32607</v>
      </c>
      <c r="G10" s="70" t="s">
        <v>58</v>
      </c>
      <c r="H10" s="3">
        <v>116.6</v>
      </c>
      <c r="I10" s="71">
        <v>0</v>
      </c>
      <c r="J10" s="4">
        <v>130</v>
      </c>
      <c r="K10" s="71">
        <f>J10*I10</f>
        <v>0</v>
      </c>
      <c r="L10" s="4">
        <v>87.5</v>
      </c>
      <c r="M10" s="71">
        <f>L10*I10</f>
        <v>0</v>
      </c>
      <c r="N10" s="35">
        <f>L10+J10</f>
        <v>217.5</v>
      </c>
      <c r="O10" s="71">
        <f>N10*I10</f>
        <v>0</v>
      </c>
      <c r="P10" s="53"/>
      <c r="Q10" s="76" t="s">
        <v>103</v>
      </c>
    </row>
    <row r="11" spans="1:17" s="37" customFormat="1" ht="12.75">
      <c r="A11" s="132"/>
      <c r="B11" s="133"/>
      <c r="C11" s="133"/>
      <c r="D11" s="138" t="s">
        <v>52</v>
      </c>
      <c r="E11" s="138"/>
      <c r="F11" s="134"/>
      <c r="G11" s="135"/>
      <c r="H11" s="136"/>
      <c r="I11" s="137"/>
      <c r="J11" s="133"/>
      <c r="K11" s="137"/>
      <c r="L11" s="133"/>
      <c r="M11" s="137"/>
      <c r="N11" s="138"/>
      <c r="O11" s="137"/>
      <c r="P11" s="141"/>
      <c r="Q11" s="139"/>
    </row>
    <row r="12" spans="1:17" s="37" customFormat="1" ht="12.75">
      <c r="A12" s="46"/>
      <c r="B12" s="4"/>
      <c r="C12" s="4"/>
      <c r="D12" s="35" t="s">
        <v>45</v>
      </c>
      <c r="E12" s="35"/>
      <c r="F12" s="2"/>
      <c r="G12" s="70"/>
      <c r="H12" s="3"/>
      <c r="I12" s="71"/>
      <c r="J12" s="4"/>
      <c r="K12" s="71"/>
      <c r="L12" s="35"/>
      <c r="M12" s="71"/>
      <c r="N12" s="35"/>
      <c r="O12" s="71"/>
      <c r="P12" s="53"/>
      <c r="Q12" s="76"/>
    </row>
    <row r="13" spans="1:17" s="37" customFormat="1" ht="12.75">
      <c r="A13" s="46">
        <v>1</v>
      </c>
      <c r="B13" s="4" t="s">
        <v>54</v>
      </c>
      <c r="C13" s="4">
        <v>75</v>
      </c>
      <c r="D13" s="4" t="s">
        <v>86</v>
      </c>
      <c r="E13" s="4" t="s">
        <v>87</v>
      </c>
      <c r="F13" s="2">
        <v>32597</v>
      </c>
      <c r="G13" s="70" t="s">
        <v>58</v>
      </c>
      <c r="H13" s="3">
        <v>73.2</v>
      </c>
      <c r="I13" s="71">
        <v>0</v>
      </c>
      <c r="J13" s="4">
        <v>100</v>
      </c>
      <c r="K13" s="71">
        <f>J13*I13</f>
        <v>0</v>
      </c>
      <c r="L13" s="4"/>
      <c r="M13" s="71">
        <f>L13*I13</f>
        <v>0</v>
      </c>
      <c r="N13" s="35">
        <f>L13+J13</f>
        <v>100</v>
      </c>
      <c r="O13" s="71">
        <f>N13*I13</f>
        <v>0</v>
      </c>
      <c r="P13" s="53"/>
      <c r="Q13" s="76" t="s">
        <v>77</v>
      </c>
    </row>
    <row r="14" spans="1:17" s="37" customFormat="1" ht="12.75">
      <c r="A14" s="46">
        <v>1</v>
      </c>
      <c r="B14" s="4" t="s">
        <v>54</v>
      </c>
      <c r="C14" s="4">
        <v>125</v>
      </c>
      <c r="D14" s="4" t="s">
        <v>101</v>
      </c>
      <c r="E14" s="4" t="s">
        <v>102</v>
      </c>
      <c r="F14" s="2">
        <v>32607</v>
      </c>
      <c r="G14" s="70" t="s">
        <v>58</v>
      </c>
      <c r="H14" s="3">
        <v>116.6</v>
      </c>
      <c r="I14" s="71">
        <v>0</v>
      </c>
      <c r="J14" s="4">
        <v>130</v>
      </c>
      <c r="K14" s="71">
        <f>J14*I14</f>
        <v>0</v>
      </c>
      <c r="L14" s="4"/>
      <c r="M14" s="71">
        <f>L14*I14</f>
        <v>0</v>
      </c>
      <c r="N14" s="35">
        <f>L14+J14</f>
        <v>130</v>
      </c>
      <c r="O14" s="71">
        <f>N14*I14</f>
        <v>0</v>
      </c>
      <c r="P14" s="53"/>
      <c r="Q14" s="76" t="s">
        <v>103</v>
      </c>
    </row>
    <row r="15" spans="1:17" s="37" customFormat="1" ht="12.75">
      <c r="A15" s="46"/>
      <c r="B15" s="4"/>
      <c r="C15" s="4"/>
      <c r="D15" s="35" t="s">
        <v>46</v>
      </c>
      <c r="E15" s="35"/>
      <c r="F15" s="2"/>
      <c r="G15" s="70"/>
      <c r="H15" s="3"/>
      <c r="I15" s="71"/>
      <c r="J15" s="4"/>
      <c r="K15" s="71"/>
      <c r="L15" s="4"/>
      <c r="M15" s="71"/>
      <c r="N15" s="35"/>
      <c r="O15" s="71"/>
      <c r="P15" s="53"/>
      <c r="Q15" s="76"/>
    </row>
    <row r="16" spans="1:17" s="37" customFormat="1" ht="12.75">
      <c r="A16" s="46"/>
      <c r="B16" s="4"/>
      <c r="C16" s="4"/>
      <c r="D16" s="35" t="s">
        <v>43</v>
      </c>
      <c r="E16" s="35"/>
      <c r="F16" s="2"/>
      <c r="G16" s="70"/>
      <c r="H16" s="3"/>
      <c r="I16" s="71"/>
      <c r="J16" s="4"/>
      <c r="K16" s="71"/>
      <c r="L16" s="35"/>
      <c r="M16" s="71"/>
      <c r="N16" s="35"/>
      <c r="O16" s="71"/>
      <c r="P16" s="53"/>
      <c r="Q16" s="76"/>
    </row>
    <row r="17" spans="1:17" s="37" customFormat="1" ht="12.75">
      <c r="A17" s="46">
        <v>1</v>
      </c>
      <c r="B17" s="4" t="s">
        <v>59</v>
      </c>
      <c r="C17" s="4">
        <v>44</v>
      </c>
      <c r="D17" s="4" t="s">
        <v>133</v>
      </c>
      <c r="E17" s="4" t="s">
        <v>112</v>
      </c>
      <c r="F17" s="2"/>
      <c r="G17" s="70" t="s">
        <v>71</v>
      </c>
      <c r="H17" s="3">
        <v>33.15</v>
      </c>
      <c r="I17" s="71">
        <v>0</v>
      </c>
      <c r="J17" s="4"/>
      <c r="K17" s="71">
        <f>J17*I17</f>
        <v>0</v>
      </c>
      <c r="L17" s="4">
        <v>13</v>
      </c>
      <c r="M17" s="71">
        <f>L17*I17</f>
        <v>0</v>
      </c>
      <c r="N17" s="35">
        <f>L17+J17</f>
        <v>13</v>
      </c>
      <c r="O17" s="71">
        <f>N17*I17</f>
        <v>0</v>
      </c>
      <c r="P17" s="53"/>
      <c r="Q17" s="76" t="s">
        <v>113</v>
      </c>
    </row>
    <row r="18" spans="1:17" s="37" customFormat="1" ht="12.75">
      <c r="A18" s="46">
        <v>1</v>
      </c>
      <c r="B18" s="4" t="s">
        <v>59</v>
      </c>
      <c r="C18" s="4">
        <v>52</v>
      </c>
      <c r="D18" s="4" t="s">
        <v>132</v>
      </c>
      <c r="E18" s="4" t="s">
        <v>61</v>
      </c>
      <c r="F18" s="2">
        <v>38021</v>
      </c>
      <c r="G18" s="70" t="s">
        <v>71</v>
      </c>
      <c r="H18" s="3">
        <v>49.9</v>
      </c>
      <c r="I18" s="71">
        <v>0</v>
      </c>
      <c r="J18" s="4"/>
      <c r="K18" s="71">
        <f>J18*I18</f>
        <v>0</v>
      </c>
      <c r="L18" s="4">
        <v>22.5</v>
      </c>
      <c r="M18" s="71">
        <f>L18*I18</f>
        <v>0</v>
      </c>
      <c r="N18" s="35">
        <f>L18+J18</f>
        <v>22.5</v>
      </c>
      <c r="O18" s="71">
        <f>N18*I18</f>
        <v>0</v>
      </c>
      <c r="P18" s="53"/>
      <c r="Q18" s="76" t="s">
        <v>127</v>
      </c>
    </row>
    <row r="19" spans="1:17" s="37" customFormat="1" ht="12.75">
      <c r="A19" s="46">
        <v>1</v>
      </c>
      <c r="B19" s="4" t="s">
        <v>59</v>
      </c>
      <c r="C19" s="4">
        <v>52</v>
      </c>
      <c r="D19" s="4" t="s">
        <v>125</v>
      </c>
      <c r="E19" s="4" t="s">
        <v>61</v>
      </c>
      <c r="F19" s="2">
        <v>28361</v>
      </c>
      <c r="G19" s="70" t="s">
        <v>72</v>
      </c>
      <c r="H19" s="3">
        <v>49.7</v>
      </c>
      <c r="I19" s="71">
        <v>0</v>
      </c>
      <c r="J19" s="4"/>
      <c r="K19" s="71">
        <f>J19*I19</f>
        <v>0</v>
      </c>
      <c r="L19" s="4">
        <v>25</v>
      </c>
      <c r="M19" s="71">
        <f>L19*I19</f>
        <v>0</v>
      </c>
      <c r="N19" s="35">
        <f>L19+J19</f>
        <v>25</v>
      </c>
      <c r="O19" s="71">
        <f>N19*I19</f>
        <v>0</v>
      </c>
      <c r="P19" s="53"/>
      <c r="Q19" s="76" t="s">
        <v>127</v>
      </c>
    </row>
    <row r="20" spans="1:17" s="37" customFormat="1" ht="12.75">
      <c r="A20" s="46"/>
      <c r="B20" s="4"/>
      <c r="C20" s="4"/>
      <c r="D20" s="35" t="s">
        <v>44</v>
      </c>
      <c r="E20" s="35"/>
      <c r="F20" s="2"/>
      <c r="G20" s="70"/>
      <c r="H20" s="3"/>
      <c r="I20" s="71"/>
      <c r="J20" s="4"/>
      <c r="K20" s="71"/>
      <c r="L20" s="35"/>
      <c r="M20" s="71"/>
      <c r="N20" s="35"/>
      <c r="O20" s="71"/>
      <c r="P20" s="53"/>
      <c r="Q20" s="76"/>
    </row>
    <row r="21" spans="1:17" s="37" customFormat="1" ht="12.75">
      <c r="A21" s="46">
        <v>1</v>
      </c>
      <c r="B21" s="4" t="s">
        <v>59</v>
      </c>
      <c r="C21" s="4">
        <v>60</v>
      </c>
      <c r="D21" s="4" t="s">
        <v>96</v>
      </c>
      <c r="E21" s="4" t="s">
        <v>97</v>
      </c>
      <c r="F21" s="2">
        <v>23666</v>
      </c>
      <c r="G21" s="70" t="s">
        <v>72</v>
      </c>
      <c r="H21" s="3">
        <v>59.4</v>
      </c>
      <c r="I21" s="71">
        <v>0</v>
      </c>
      <c r="J21" s="4"/>
      <c r="K21" s="71">
        <f>J21*I21</f>
        <v>0</v>
      </c>
      <c r="L21" s="4">
        <v>52.5</v>
      </c>
      <c r="M21" s="71">
        <f>L21*I21</f>
        <v>0</v>
      </c>
      <c r="N21" s="35">
        <f>L21+J21</f>
        <v>52.5</v>
      </c>
      <c r="O21" s="71">
        <f>N21*I21</f>
        <v>0</v>
      </c>
      <c r="P21" s="53"/>
      <c r="Q21" s="76" t="s">
        <v>77</v>
      </c>
    </row>
    <row r="22" spans="1:17" s="37" customFormat="1" ht="12.75">
      <c r="A22" s="46">
        <v>1</v>
      </c>
      <c r="B22" s="4" t="s">
        <v>59</v>
      </c>
      <c r="C22" s="4">
        <v>82.5</v>
      </c>
      <c r="D22" s="4" t="s">
        <v>121</v>
      </c>
      <c r="E22" s="4" t="s">
        <v>93</v>
      </c>
      <c r="F22" s="2">
        <v>33391</v>
      </c>
      <c r="G22" s="70" t="s">
        <v>58</v>
      </c>
      <c r="H22" s="3">
        <v>80.6</v>
      </c>
      <c r="I22" s="71">
        <v>0</v>
      </c>
      <c r="J22" s="4"/>
      <c r="K22" s="71">
        <f>J22*I22</f>
        <v>0</v>
      </c>
      <c r="L22" s="4">
        <v>57.5</v>
      </c>
      <c r="M22" s="71">
        <f>L22*I22</f>
        <v>0</v>
      </c>
      <c r="N22" s="35">
        <f>L22+J22</f>
        <v>57.5</v>
      </c>
      <c r="O22" s="71">
        <f>N22*I22</f>
        <v>0</v>
      </c>
      <c r="P22" s="53"/>
      <c r="Q22" s="76" t="s">
        <v>77</v>
      </c>
    </row>
    <row r="23" spans="1:17" s="37" customFormat="1" ht="12.75">
      <c r="A23" s="46"/>
      <c r="B23" s="4"/>
      <c r="C23" s="4"/>
      <c r="D23" s="35" t="s">
        <v>45</v>
      </c>
      <c r="E23" s="35"/>
      <c r="F23" s="2"/>
      <c r="G23" s="70"/>
      <c r="H23" s="3"/>
      <c r="I23" s="71"/>
      <c r="J23" s="4"/>
      <c r="K23" s="71"/>
      <c r="L23" s="35"/>
      <c r="M23" s="71"/>
      <c r="N23" s="35"/>
      <c r="O23" s="71"/>
      <c r="P23" s="53"/>
      <c r="Q23" s="76"/>
    </row>
    <row r="24" spans="1:17" s="37" customFormat="1" ht="12.75">
      <c r="A24" s="46">
        <v>1</v>
      </c>
      <c r="B24" s="4" t="s">
        <v>54</v>
      </c>
      <c r="C24" s="4">
        <v>75</v>
      </c>
      <c r="D24" s="4" t="s">
        <v>86</v>
      </c>
      <c r="E24" s="4" t="s">
        <v>87</v>
      </c>
      <c r="F24" s="2">
        <v>32597</v>
      </c>
      <c r="G24" s="70" t="s">
        <v>58</v>
      </c>
      <c r="H24" s="3">
        <v>73.2</v>
      </c>
      <c r="I24" s="71">
        <v>0</v>
      </c>
      <c r="J24" s="4"/>
      <c r="K24" s="71">
        <f>J24*I24</f>
        <v>0</v>
      </c>
      <c r="L24" s="4">
        <v>65</v>
      </c>
      <c r="M24" s="71">
        <f>L24*I24</f>
        <v>0</v>
      </c>
      <c r="N24" s="35">
        <f>L24+J24</f>
        <v>65</v>
      </c>
      <c r="O24" s="71">
        <f>N24*I24</f>
        <v>0</v>
      </c>
      <c r="P24" s="53"/>
      <c r="Q24" s="76" t="s">
        <v>77</v>
      </c>
    </row>
    <row r="25" spans="1:17" s="37" customFormat="1" ht="12.75">
      <c r="A25" s="46">
        <v>1</v>
      </c>
      <c r="B25" s="4" t="s">
        <v>54</v>
      </c>
      <c r="C25" s="4">
        <v>100</v>
      </c>
      <c r="D25" s="4" t="s">
        <v>130</v>
      </c>
      <c r="E25" s="4" t="s">
        <v>131</v>
      </c>
      <c r="F25" s="2">
        <v>31172</v>
      </c>
      <c r="G25" s="70" t="s">
        <v>58</v>
      </c>
      <c r="H25" s="3">
        <v>94.7</v>
      </c>
      <c r="I25" s="71">
        <v>0</v>
      </c>
      <c r="J25" s="4"/>
      <c r="K25" s="71">
        <f>J25*I25</f>
        <v>0</v>
      </c>
      <c r="L25" s="4">
        <v>67.5</v>
      </c>
      <c r="M25" s="71">
        <f>L25*I25</f>
        <v>0</v>
      </c>
      <c r="N25" s="35">
        <f>L25+J25</f>
        <v>67.5</v>
      </c>
      <c r="O25" s="71">
        <f>N25*I25</f>
        <v>0</v>
      </c>
      <c r="P25" s="53"/>
      <c r="Q25" s="76" t="s">
        <v>77</v>
      </c>
    </row>
    <row r="26" spans="1:17" s="37" customFormat="1" ht="13.5" thickBot="1">
      <c r="A26" s="167">
        <v>1</v>
      </c>
      <c r="B26" s="157" t="s">
        <v>54</v>
      </c>
      <c r="C26" s="157">
        <v>125</v>
      </c>
      <c r="D26" s="157" t="s">
        <v>101</v>
      </c>
      <c r="E26" s="157" t="s">
        <v>102</v>
      </c>
      <c r="F26" s="158">
        <v>32607</v>
      </c>
      <c r="G26" s="168" t="s">
        <v>58</v>
      </c>
      <c r="H26" s="159">
        <v>116.6</v>
      </c>
      <c r="I26" s="169">
        <v>0</v>
      </c>
      <c r="J26" s="157"/>
      <c r="K26" s="169">
        <f>J26*I26</f>
        <v>0</v>
      </c>
      <c r="L26" s="157">
        <v>87.5</v>
      </c>
      <c r="M26" s="169">
        <f>L26*I26</f>
        <v>0</v>
      </c>
      <c r="N26" s="170">
        <f>L26+J26</f>
        <v>87.5</v>
      </c>
      <c r="O26" s="169">
        <f>N26*I26</f>
        <v>0</v>
      </c>
      <c r="P26" s="171"/>
      <c r="Q26" s="172" t="s">
        <v>103</v>
      </c>
    </row>
    <row r="28" spans="1:46" s="5" customFormat="1" ht="12.75">
      <c r="A28" s="33" t="s">
        <v>9</v>
      </c>
      <c r="E28" s="5" t="s">
        <v>10</v>
      </c>
      <c r="H28" s="28"/>
      <c r="I28" s="24"/>
      <c r="J28" s="30"/>
      <c r="K28" s="18"/>
      <c r="L28" s="18"/>
      <c r="M28" s="18"/>
      <c r="N28" s="18"/>
      <c r="O28" s="18"/>
      <c r="P28" s="19"/>
      <c r="Q28" s="20"/>
      <c r="R28" s="19"/>
      <c r="S28" s="22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s="5" customFormat="1" ht="12.75">
      <c r="A29" s="33" t="s">
        <v>20</v>
      </c>
      <c r="E29" s="5" t="s">
        <v>21</v>
      </c>
      <c r="H29" s="28"/>
      <c r="I29" s="24"/>
      <c r="J29" s="30"/>
      <c r="K29" s="18"/>
      <c r="L29" s="18"/>
      <c r="M29" s="18"/>
      <c r="N29" s="18"/>
      <c r="O29" s="18"/>
      <c r="P29" s="19"/>
      <c r="Q29" s="20"/>
      <c r="R29" s="19"/>
      <c r="S29" s="22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</sheetData>
  <sheetProtection/>
  <mergeCells count="14">
    <mergeCell ref="I3:I4"/>
    <mergeCell ref="J3:K3"/>
    <mergeCell ref="L3:M3"/>
    <mergeCell ref="N3:O3"/>
    <mergeCell ref="P3:P4"/>
    <mergeCell ref="Q3:Q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9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2" width="5.875" style="0" customWidth="1"/>
    <col min="3" max="3" width="5.625" style="0" customWidth="1"/>
    <col min="4" max="4" width="43.25390625" style="54" customWidth="1"/>
    <col min="5" max="5" width="23.125" style="0" customWidth="1"/>
    <col min="6" max="6" width="14.375" style="0" customWidth="1"/>
    <col min="7" max="7" width="13.00390625" style="0" customWidth="1"/>
    <col min="10" max="10" width="10.875" style="0" customWidth="1"/>
    <col min="12" max="12" width="11.125" style="0" customWidth="1"/>
    <col min="13" max="13" width="25.125" style="0" customWidth="1"/>
  </cols>
  <sheetData>
    <row r="1" spans="1:53" s="5" customFormat="1" ht="19.5" customHeight="1">
      <c r="A1" s="107" t="s">
        <v>136</v>
      </c>
      <c r="B1" s="34"/>
      <c r="D1" s="80"/>
      <c r="E1" s="17"/>
      <c r="F1" s="17"/>
      <c r="G1" s="17"/>
      <c r="H1" s="17"/>
      <c r="I1" s="25"/>
      <c r="J1" s="32"/>
      <c r="K1" s="29"/>
      <c r="L1" s="17"/>
      <c r="M1" s="17"/>
      <c r="N1" s="17"/>
      <c r="O1" s="19"/>
      <c r="P1" s="20"/>
      <c r="Q1" s="19"/>
      <c r="R1" s="20"/>
      <c r="S1" s="18"/>
      <c r="T1" s="18"/>
      <c r="U1" s="18"/>
      <c r="V1" s="18"/>
      <c r="W1" s="19"/>
      <c r="X1" s="20"/>
      <c r="Y1" s="19"/>
      <c r="Z1" s="22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ht="13.5" thickBot="1"/>
    <row r="3" spans="1:53" s="5" customFormat="1" ht="12.75">
      <c r="A3" s="237" t="s">
        <v>7</v>
      </c>
      <c r="B3" s="229" t="s">
        <v>22</v>
      </c>
      <c r="C3" s="235" t="s">
        <v>2</v>
      </c>
      <c r="D3" s="229" t="s">
        <v>3</v>
      </c>
      <c r="E3" s="229" t="s">
        <v>14</v>
      </c>
      <c r="F3" s="229" t="s">
        <v>6</v>
      </c>
      <c r="G3" s="229" t="s">
        <v>4</v>
      </c>
      <c r="H3" s="229" t="s">
        <v>1</v>
      </c>
      <c r="I3" s="231" t="s">
        <v>0</v>
      </c>
      <c r="J3" s="233" t="s">
        <v>30</v>
      </c>
      <c r="K3" s="234"/>
      <c r="L3" s="227" t="s">
        <v>8</v>
      </c>
      <c r="M3" s="227" t="s">
        <v>28</v>
      </c>
      <c r="N3" s="18"/>
      <c r="O3" s="19"/>
      <c r="P3" s="20"/>
      <c r="Q3" s="19"/>
      <c r="R3" s="20"/>
      <c r="S3" s="18"/>
      <c r="T3" s="18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s="10" customFormat="1" ht="13.5" thickBot="1">
      <c r="A4" s="238"/>
      <c r="B4" s="239"/>
      <c r="C4" s="236"/>
      <c r="D4" s="230"/>
      <c r="E4" s="230"/>
      <c r="F4" s="230"/>
      <c r="G4" s="230"/>
      <c r="H4" s="230"/>
      <c r="I4" s="232"/>
      <c r="J4" s="49" t="s">
        <v>5</v>
      </c>
      <c r="K4" s="50" t="s">
        <v>0</v>
      </c>
      <c r="L4" s="228"/>
      <c r="M4" s="228"/>
      <c r="N4" s="18"/>
      <c r="O4" s="19"/>
      <c r="P4" s="20"/>
      <c r="Q4" s="19"/>
      <c r="R4" s="20"/>
      <c r="S4" s="18"/>
      <c r="T4" s="18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1:53" s="15" customFormat="1" ht="12.75">
      <c r="A5" s="108"/>
      <c r="B5" s="180"/>
      <c r="C5" s="103"/>
      <c r="D5" s="109" t="s">
        <v>45</v>
      </c>
      <c r="E5" s="65"/>
      <c r="F5" s="78"/>
      <c r="G5" s="110"/>
      <c r="H5" s="66"/>
      <c r="I5" s="111"/>
      <c r="J5" s="153"/>
      <c r="K5" s="113"/>
      <c r="L5" s="181"/>
      <c r="M5" s="181"/>
      <c r="N5" s="18"/>
      <c r="O5" s="19"/>
      <c r="P5" s="20"/>
      <c r="Q5" s="19"/>
      <c r="R5" s="20"/>
      <c r="S5" s="18"/>
      <c r="T5" s="1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s="5" customFormat="1" ht="13.5" thickBot="1">
      <c r="A6" s="154">
        <v>1</v>
      </c>
      <c r="B6" s="182" t="s">
        <v>54</v>
      </c>
      <c r="C6" s="155">
        <v>100</v>
      </c>
      <c r="D6" s="156" t="s">
        <v>94</v>
      </c>
      <c r="E6" s="157" t="s">
        <v>95</v>
      </c>
      <c r="F6" s="158">
        <v>28842</v>
      </c>
      <c r="G6" s="156" t="s">
        <v>72</v>
      </c>
      <c r="H6" s="159">
        <v>99.8</v>
      </c>
      <c r="I6" s="160">
        <v>0</v>
      </c>
      <c r="J6" s="161">
        <v>175</v>
      </c>
      <c r="K6" s="162">
        <f>J6*I6</f>
        <v>0</v>
      </c>
      <c r="L6" s="183"/>
      <c r="M6" s="184" t="s">
        <v>77</v>
      </c>
      <c r="N6" s="18"/>
      <c r="O6" s="19"/>
      <c r="P6" s="20"/>
      <c r="Q6" s="19"/>
      <c r="R6" s="20"/>
      <c r="S6" s="18"/>
      <c r="T6" s="18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9:53" s="5" customFormat="1" ht="12.75">
      <c r="I7" s="28"/>
      <c r="J7" s="12"/>
      <c r="K7" s="30"/>
      <c r="L7" s="18"/>
      <c r="M7" s="18"/>
      <c r="N7" s="18"/>
      <c r="O7" s="19"/>
      <c r="P7" s="20"/>
      <c r="Q7" s="19"/>
      <c r="R7" s="20"/>
      <c r="S7" s="18"/>
      <c r="T7" s="18"/>
      <c r="U7" s="18"/>
      <c r="V7" s="18"/>
      <c r="W7" s="19"/>
      <c r="X7" s="20"/>
      <c r="Y7" s="19"/>
      <c r="Z7" s="22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s="5" customFormat="1" ht="12.75">
      <c r="A8" s="33" t="s">
        <v>9</v>
      </c>
      <c r="B8" s="33"/>
      <c r="E8" s="5" t="s">
        <v>10</v>
      </c>
      <c r="I8" s="28"/>
      <c r="J8" s="12"/>
      <c r="K8" s="30"/>
      <c r="L8" s="18"/>
      <c r="M8" s="18"/>
      <c r="N8" s="18"/>
      <c r="O8" s="19"/>
      <c r="P8" s="20"/>
      <c r="Q8" s="19"/>
      <c r="R8" s="20"/>
      <c r="S8" s="18"/>
      <c r="T8" s="18"/>
      <c r="U8" s="18"/>
      <c r="V8" s="18"/>
      <c r="W8" s="19"/>
      <c r="X8" s="20"/>
      <c r="Y8" s="19"/>
      <c r="Z8" s="22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s="5" customFormat="1" ht="12.75">
      <c r="A9" s="33" t="s">
        <v>20</v>
      </c>
      <c r="B9" s="33"/>
      <c r="E9" s="5" t="s">
        <v>21</v>
      </c>
      <c r="I9" s="28"/>
      <c r="J9" s="12"/>
      <c r="K9" s="30"/>
      <c r="L9" s="18"/>
      <c r="M9" s="18"/>
      <c r="N9" s="18"/>
      <c r="O9" s="19"/>
      <c r="P9" s="20"/>
      <c r="Q9" s="19"/>
      <c r="R9" s="20"/>
      <c r="S9" s="18"/>
      <c r="T9" s="18"/>
      <c r="U9" s="18"/>
      <c r="V9" s="18"/>
      <c r="W9" s="19"/>
      <c r="X9" s="20"/>
      <c r="Y9" s="19"/>
      <c r="Z9" s="22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</sheetData>
  <sheetProtection/>
  <mergeCells count="12">
    <mergeCell ref="H3:H4"/>
    <mergeCell ref="I3:I4"/>
    <mergeCell ref="J3:K3"/>
    <mergeCell ref="L3:L4"/>
    <mergeCell ref="M3:M4"/>
    <mergeCell ref="B3:B4"/>
    <mergeCell ref="A3:A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2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6.75390625" style="0" customWidth="1"/>
    <col min="2" max="2" width="6.375" style="0" customWidth="1"/>
    <col min="3" max="3" width="6.75390625" style="0" customWidth="1"/>
    <col min="4" max="4" width="28.125" style="0" customWidth="1"/>
    <col min="5" max="5" width="19.125" style="0" customWidth="1"/>
    <col min="6" max="6" width="12.625" style="0" customWidth="1"/>
    <col min="7" max="7" width="14.375" style="0" customWidth="1"/>
    <col min="9" max="9" width="17.75390625" style="0" customWidth="1"/>
    <col min="10" max="10" width="22.00390625" style="0" customWidth="1"/>
    <col min="11" max="11" width="9.125" style="126" customWidth="1"/>
    <col min="12" max="12" width="30.875" style="0" customWidth="1"/>
  </cols>
  <sheetData>
    <row r="1" spans="1:49" s="5" customFormat="1" ht="19.5" customHeight="1">
      <c r="A1" s="107" t="s">
        <v>136</v>
      </c>
      <c r="B1" s="34"/>
      <c r="C1" s="34"/>
      <c r="E1" s="80"/>
      <c r="F1" s="17"/>
      <c r="G1" s="17"/>
      <c r="H1" s="17"/>
      <c r="I1" s="23"/>
      <c r="J1" s="17"/>
      <c r="K1" s="125"/>
      <c r="L1" s="19"/>
      <c r="M1" s="19"/>
      <c r="N1" s="20"/>
      <c r="O1" s="18"/>
      <c r="P1" s="18"/>
      <c r="Q1" s="18"/>
      <c r="R1" s="18"/>
      <c r="S1" s="19"/>
      <c r="T1" s="20"/>
      <c r="U1" s="19"/>
      <c r="V1" s="22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ht="13.5" thickBot="1"/>
    <row r="3" spans="1:12" s="83" customFormat="1" ht="12.75" customHeight="1">
      <c r="A3" s="264" t="s">
        <v>7</v>
      </c>
      <c r="B3" s="257" t="s">
        <v>22</v>
      </c>
      <c r="C3" s="264" t="s">
        <v>2</v>
      </c>
      <c r="D3" s="264" t="s">
        <v>3</v>
      </c>
      <c r="E3" s="264" t="s">
        <v>14</v>
      </c>
      <c r="F3" s="257" t="s">
        <v>6</v>
      </c>
      <c r="G3" s="257" t="s">
        <v>4</v>
      </c>
      <c r="H3" s="260" t="s">
        <v>1</v>
      </c>
      <c r="I3" s="127" t="s">
        <v>30</v>
      </c>
      <c r="J3" s="127" t="s">
        <v>31</v>
      </c>
      <c r="K3" s="91" t="s">
        <v>25</v>
      </c>
      <c r="L3" s="262" t="s">
        <v>26</v>
      </c>
    </row>
    <row r="4" spans="1:12" s="85" customFormat="1" ht="12" thickBot="1">
      <c r="A4" s="265"/>
      <c r="B4" s="258"/>
      <c r="C4" s="265"/>
      <c r="D4" s="265"/>
      <c r="E4" s="265"/>
      <c r="F4" s="259"/>
      <c r="G4" s="259"/>
      <c r="H4" s="261"/>
      <c r="I4" s="84" t="s">
        <v>5</v>
      </c>
      <c r="J4" s="124" t="s">
        <v>5</v>
      </c>
      <c r="K4" s="92" t="s">
        <v>27</v>
      </c>
      <c r="L4" s="263"/>
    </row>
    <row r="5" spans="1:12" s="83" customFormat="1" ht="14.25" customHeight="1">
      <c r="A5" s="185"/>
      <c r="B5" s="186"/>
      <c r="C5" s="186"/>
      <c r="D5" s="77" t="s">
        <v>44</v>
      </c>
      <c r="E5" s="186"/>
      <c r="F5" s="187"/>
      <c r="G5" s="186"/>
      <c r="H5" s="188"/>
      <c r="I5" s="189"/>
      <c r="J5" s="190"/>
      <c r="K5" s="189"/>
      <c r="L5" s="191"/>
    </row>
    <row r="6" spans="1:12" s="83" customFormat="1" ht="12.75">
      <c r="A6" s="86">
        <v>1</v>
      </c>
      <c r="B6" s="87" t="s">
        <v>59</v>
      </c>
      <c r="C6" s="87">
        <v>67.5</v>
      </c>
      <c r="D6" s="87" t="s">
        <v>124</v>
      </c>
      <c r="E6" s="87" t="s">
        <v>74</v>
      </c>
      <c r="F6" s="88">
        <v>32146</v>
      </c>
      <c r="G6" s="87" t="s">
        <v>58</v>
      </c>
      <c r="H6" s="89">
        <v>67.3</v>
      </c>
      <c r="I6" s="90">
        <v>100</v>
      </c>
      <c r="J6" s="148">
        <v>180</v>
      </c>
      <c r="K6" s="90">
        <f>I6+J6</f>
        <v>280</v>
      </c>
      <c r="L6" s="152" t="s">
        <v>77</v>
      </c>
    </row>
    <row r="7" spans="1:12" s="83" customFormat="1" ht="14.25" customHeight="1">
      <c r="A7" s="86"/>
      <c r="B7" s="87"/>
      <c r="C7" s="87"/>
      <c r="D7" s="35" t="s">
        <v>45</v>
      </c>
      <c r="E7" s="87"/>
      <c r="F7" s="88"/>
      <c r="G7" s="87"/>
      <c r="H7" s="89"/>
      <c r="I7" s="90"/>
      <c r="J7" s="148"/>
      <c r="K7" s="90"/>
      <c r="L7" s="152"/>
    </row>
    <row r="8" spans="1:12" s="83" customFormat="1" ht="12.75">
      <c r="A8" s="86">
        <v>1</v>
      </c>
      <c r="B8" s="87" t="s">
        <v>54</v>
      </c>
      <c r="C8" s="87">
        <v>82.5</v>
      </c>
      <c r="D8" s="87" t="s">
        <v>138</v>
      </c>
      <c r="E8" s="87" t="s">
        <v>102</v>
      </c>
      <c r="F8" s="88">
        <v>30378</v>
      </c>
      <c r="G8" s="87" t="s">
        <v>58</v>
      </c>
      <c r="H8" s="89">
        <v>82.3</v>
      </c>
      <c r="I8" s="90">
        <v>122.5</v>
      </c>
      <c r="J8" s="148">
        <v>200</v>
      </c>
      <c r="K8" s="90">
        <f>I8+J8</f>
        <v>322.5</v>
      </c>
      <c r="L8" s="152" t="s">
        <v>101</v>
      </c>
    </row>
    <row r="9" spans="1:12" s="83" customFormat="1" ht="13.5" thickBot="1">
      <c r="A9" s="192">
        <v>1</v>
      </c>
      <c r="B9" s="193" t="s">
        <v>54</v>
      </c>
      <c r="C9" s="193">
        <v>110</v>
      </c>
      <c r="D9" s="193" t="s">
        <v>106</v>
      </c>
      <c r="E9" s="193" t="s">
        <v>102</v>
      </c>
      <c r="F9" s="194">
        <v>35524</v>
      </c>
      <c r="G9" s="193" t="s">
        <v>58</v>
      </c>
      <c r="H9" s="195">
        <v>105.1</v>
      </c>
      <c r="I9" s="196">
        <v>145</v>
      </c>
      <c r="J9" s="197">
        <v>225</v>
      </c>
      <c r="K9" s="196">
        <f>I9+J9</f>
        <v>370</v>
      </c>
      <c r="L9" s="198" t="s">
        <v>101</v>
      </c>
    </row>
    <row r="11" spans="1:49" s="5" customFormat="1" ht="12.75">
      <c r="A11" s="33" t="s">
        <v>9</v>
      </c>
      <c r="B11" s="33"/>
      <c r="E11" s="5" t="s">
        <v>10</v>
      </c>
      <c r="I11" s="24"/>
      <c r="J11" s="18"/>
      <c r="K11" s="19"/>
      <c r="L11" s="20"/>
      <c r="M11" s="19"/>
      <c r="N11" s="20"/>
      <c r="O11" s="18"/>
      <c r="P11" s="18"/>
      <c r="Q11" s="18"/>
      <c r="R11" s="18"/>
      <c r="S11" s="19"/>
      <c r="T11" s="20"/>
      <c r="U11" s="19"/>
      <c r="V11" s="22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s="5" customFormat="1" ht="12.75">
      <c r="A12" s="33" t="s">
        <v>20</v>
      </c>
      <c r="B12" s="33"/>
      <c r="E12" s="5" t="s">
        <v>21</v>
      </c>
      <c r="I12" s="24"/>
      <c r="J12" s="18"/>
      <c r="K12" s="19"/>
      <c r="L12" s="20"/>
      <c r="M12" s="19"/>
      <c r="N12" s="20"/>
      <c r="O12" s="18"/>
      <c r="P12" s="18"/>
      <c r="Q12" s="18"/>
      <c r="R12" s="18"/>
      <c r="S12" s="19"/>
      <c r="T12" s="20"/>
      <c r="U12" s="19"/>
      <c r="V12" s="22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</sheetData>
  <sheetProtection/>
  <mergeCells count="9">
    <mergeCell ref="B3:B4"/>
    <mergeCell ref="G3:G4"/>
    <mergeCell ref="H3:H4"/>
    <mergeCell ref="L3:L4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17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6.00390625" style="37" bestFit="1" customWidth="1"/>
    <col min="2" max="2" width="6.00390625" style="37" customWidth="1"/>
    <col min="3" max="3" width="6.25390625" style="37" customWidth="1"/>
    <col min="4" max="4" width="49.125" style="37" customWidth="1"/>
    <col min="5" max="5" width="28.625" style="37" bestFit="1" customWidth="1"/>
    <col min="6" max="6" width="14.25390625" style="37" customWidth="1"/>
    <col min="7" max="7" width="16.75390625" style="37" customWidth="1"/>
    <col min="8" max="8" width="6.625" style="45" bestFit="1" customWidth="1"/>
    <col min="9" max="9" width="11.125" style="37" customWidth="1"/>
    <col min="10" max="10" width="11.00390625" style="37" customWidth="1"/>
    <col min="11" max="11" width="9.125" style="60" customWidth="1"/>
    <col min="12" max="12" width="12.125" style="60" customWidth="1"/>
    <col min="13" max="13" width="12.25390625" style="60" customWidth="1"/>
    <col min="14" max="14" width="23.25390625" style="0" customWidth="1"/>
    <col min="15" max="16384" width="9.125" style="37" customWidth="1"/>
  </cols>
  <sheetData>
    <row r="1" spans="1:55" s="5" customFormat="1" ht="19.5" customHeight="1">
      <c r="A1" s="107" t="s">
        <v>136</v>
      </c>
      <c r="B1" s="34"/>
      <c r="D1" s="80"/>
      <c r="E1" s="17"/>
      <c r="F1" s="17"/>
      <c r="G1" s="17"/>
      <c r="H1" s="23"/>
      <c r="I1" s="23"/>
      <c r="J1" s="23"/>
      <c r="K1" s="23"/>
      <c r="L1" s="32"/>
      <c r="M1" s="32"/>
      <c r="N1" s="22"/>
      <c r="O1" s="29"/>
      <c r="P1" s="17"/>
      <c r="Q1" s="17"/>
      <c r="R1" s="19"/>
      <c r="S1" s="20"/>
      <c r="T1" s="19"/>
      <c r="U1" s="20"/>
      <c r="V1" s="18"/>
      <c r="W1" s="18"/>
      <c r="X1" s="18"/>
      <c r="Y1" s="18"/>
      <c r="Z1" s="19"/>
      <c r="AA1" s="20"/>
      <c r="AB1" s="19"/>
      <c r="AC1" s="22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4:14" s="39" customFormat="1" ht="13.5" thickBot="1">
      <c r="D2" s="40"/>
      <c r="E2" s="40"/>
      <c r="F2" s="40"/>
      <c r="G2" s="40"/>
      <c r="H2" s="41"/>
      <c r="I2" s="40"/>
      <c r="J2" s="40"/>
      <c r="K2" s="58"/>
      <c r="L2" s="58"/>
      <c r="M2" s="58"/>
      <c r="N2"/>
    </row>
    <row r="3" spans="1:14" s="38" customFormat="1" ht="12.75" customHeight="1">
      <c r="A3" s="246" t="s">
        <v>7</v>
      </c>
      <c r="B3" s="242" t="s">
        <v>22</v>
      </c>
      <c r="C3" s="240" t="s">
        <v>2</v>
      </c>
      <c r="D3" s="240" t="s">
        <v>3</v>
      </c>
      <c r="E3" s="240" t="s">
        <v>14</v>
      </c>
      <c r="F3" s="242" t="s">
        <v>82</v>
      </c>
      <c r="G3" s="240" t="s">
        <v>4</v>
      </c>
      <c r="H3" s="269" t="s">
        <v>13</v>
      </c>
      <c r="I3" s="252" t="s">
        <v>11</v>
      </c>
      <c r="J3" s="250"/>
      <c r="K3" s="266" t="s">
        <v>18</v>
      </c>
      <c r="L3" s="271" t="s">
        <v>19</v>
      </c>
      <c r="M3" s="255" t="s">
        <v>8</v>
      </c>
      <c r="N3" s="255" t="s">
        <v>26</v>
      </c>
    </row>
    <row r="4" spans="1:14" s="42" customFormat="1" ht="12" thickBot="1">
      <c r="A4" s="247"/>
      <c r="B4" s="258"/>
      <c r="C4" s="241"/>
      <c r="D4" s="241"/>
      <c r="E4" s="241"/>
      <c r="F4" s="258"/>
      <c r="G4" s="241"/>
      <c r="H4" s="270"/>
      <c r="I4" s="56" t="s">
        <v>17</v>
      </c>
      <c r="J4" s="57" t="s">
        <v>12</v>
      </c>
      <c r="K4" s="267"/>
      <c r="L4" s="272"/>
      <c r="M4" s="268"/>
      <c r="N4" s="273"/>
    </row>
    <row r="5" spans="1:14" ht="12.75">
      <c r="A5" s="64"/>
      <c r="B5" s="79"/>
      <c r="C5" s="65"/>
      <c r="D5" s="77" t="s">
        <v>47</v>
      </c>
      <c r="E5" s="77"/>
      <c r="F5" s="77"/>
      <c r="G5" s="65"/>
      <c r="H5" s="66"/>
      <c r="I5" s="65"/>
      <c r="J5" s="67"/>
      <c r="K5" s="68"/>
      <c r="L5" s="68"/>
      <c r="M5" s="145"/>
      <c r="N5" s="75"/>
    </row>
    <row r="6" spans="1:14" ht="12.75">
      <c r="A6" s="46">
        <v>1</v>
      </c>
      <c r="B6" s="4" t="s">
        <v>59</v>
      </c>
      <c r="C6" s="4">
        <v>52</v>
      </c>
      <c r="D6" s="4" t="s">
        <v>132</v>
      </c>
      <c r="E6" s="4" t="s">
        <v>61</v>
      </c>
      <c r="F6" s="2">
        <v>38021</v>
      </c>
      <c r="G6" s="1" t="s">
        <v>71</v>
      </c>
      <c r="H6" s="3">
        <v>49.9</v>
      </c>
      <c r="I6" s="4">
        <v>25</v>
      </c>
      <c r="J6" s="4">
        <v>16</v>
      </c>
      <c r="K6" s="62">
        <v>0</v>
      </c>
      <c r="L6" s="62">
        <f>I6*J6*K6</f>
        <v>0</v>
      </c>
      <c r="M6" s="146"/>
      <c r="N6" s="74" t="s">
        <v>127</v>
      </c>
    </row>
    <row r="7" spans="1:14" ht="12.75">
      <c r="A7" s="46">
        <v>1</v>
      </c>
      <c r="B7" s="4" t="s">
        <v>59</v>
      </c>
      <c r="C7" s="4">
        <v>67.5</v>
      </c>
      <c r="D7" s="4" t="s">
        <v>84</v>
      </c>
      <c r="E7" s="4" t="s">
        <v>65</v>
      </c>
      <c r="F7" s="2">
        <v>28505</v>
      </c>
      <c r="G7" s="1" t="s">
        <v>72</v>
      </c>
      <c r="H7" s="3">
        <v>66.7</v>
      </c>
      <c r="I7" s="4">
        <v>35</v>
      </c>
      <c r="J7" s="4">
        <v>25</v>
      </c>
      <c r="K7" s="62">
        <v>0</v>
      </c>
      <c r="L7" s="62">
        <f>I7*J7*K7</f>
        <v>0</v>
      </c>
      <c r="M7" s="146"/>
      <c r="N7" s="74" t="s">
        <v>85</v>
      </c>
    </row>
    <row r="8" spans="1:14" ht="12.75">
      <c r="A8" s="52"/>
      <c r="B8" s="81"/>
      <c r="C8" s="47"/>
      <c r="D8" s="128" t="s">
        <v>48</v>
      </c>
      <c r="E8" s="128"/>
      <c r="F8" s="128"/>
      <c r="G8" s="47"/>
      <c r="H8" s="48"/>
      <c r="I8" s="47"/>
      <c r="J8" s="142"/>
      <c r="K8" s="143"/>
      <c r="L8" s="143"/>
      <c r="M8" s="147"/>
      <c r="N8" s="144"/>
    </row>
    <row r="9" spans="1:14" ht="12.75">
      <c r="A9" s="46">
        <v>1</v>
      </c>
      <c r="B9" s="4" t="s">
        <v>59</v>
      </c>
      <c r="C9" s="4">
        <v>44</v>
      </c>
      <c r="D9" s="4" t="s">
        <v>126</v>
      </c>
      <c r="E9" s="4" t="s">
        <v>61</v>
      </c>
      <c r="F9" s="2">
        <v>39125</v>
      </c>
      <c r="G9" s="4" t="s">
        <v>71</v>
      </c>
      <c r="H9" s="3">
        <v>41.8</v>
      </c>
      <c r="I9" s="4">
        <v>22.5</v>
      </c>
      <c r="J9" s="4">
        <v>28</v>
      </c>
      <c r="K9" s="62">
        <v>0</v>
      </c>
      <c r="L9" s="62">
        <f>I9*J9*K9</f>
        <v>0</v>
      </c>
      <c r="M9" s="146"/>
      <c r="N9" s="76" t="s">
        <v>125</v>
      </c>
    </row>
    <row r="10" spans="1:14" ht="12.75">
      <c r="A10" s="46"/>
      <c r="B10" s="4"/>
      <c r="C10" s="4"/>
      <c r="D10" s="35" t="s">
        <v>49</v>
      </c>
      <c r="E10" s="35"/>
      <c r="F10" s="35"/>
      <c r="G10" s="4"/>
      <c r="H10" s="3"/>
      <c r="I10" s="4"/>
      <c r="J10" s="4"/>
      <c r="K10" s="59"/>
      <c r="L10" s="59"/>
      <c r="M10" s="146"/>
      <c r="N10" s="76"/>
    </row>
    <row r="11" spans="1:14" ht="12.75">
      <c r="A11" s="46">
        <v>1</v>
      </c>
      <c r="B11" s="4" t="s">
        <v>59</v>
      </c>
      <c r="C11" s="4">
        <v>82.5</v>
      </c>
      <c r="D11" s="4" t="s">
        <v>121</v>
      </c>
      <c r="E11" s="4" t="s">
        <v>93</v>
      </c>
      <c r="F11" s="2">
        <v>33391</v>
      </c>
      <c r="G11" s="4" t="s">
        <v>58</v>
      </c>
      <c r="H11" s="3">
        <v>78.9</v>
      </c>
      <c r="I11" s="4">
        <v>80</v>
      </c>
      <c r="J11" s="4">
        <v>34</v>
      </c>
      <c r="K11" s="62">
        <v>0</v>
      </c>
      <c r="L11" s="62">
        <f>I11*J11*K11</f>
        <v>0</v>
      </c>
      <c r="M11" s="146"/>
      <c r="N11" s="76" t="s">
        <v>77</v>
      </c>
    </row>
    <row r="12" spans="1:14" ht="12.75">
      <c r="A12" s="46"/>
      <c r="B12" s="4"/>
      <c r="C12" s="4"/>
      <c r="D12" s="35" t="s">
        <v>50</v>
      </c>
      <c r="E12" s="35"/>
      <c r="F12" s="35"/>
      <c r="G12" s="4"/>
      <c r="H12" s="3"/>
      <c r="I12" s="4"/>
      <c r="J12" s="4"/>
      <c r="K12" s="59"/>
      <c r="L12" s="59"/>
      <c r="M12" s="146"/>
      <c r="N12" s="76"/>
    </row>
    <row r="13" spans="1:14" ht="12.75">
      <c r="A13" s="46">
        <v>1</v>
      </c>
      <c r="B13" s="4" t="s">
        <v>54</v>
      </c>
      <c r="C13" s="4">
        <v>75</v>
      </c>
      <c r="D13" s="4" t="s">
        <v>56</v>
      </c>
      <c r="E13" s="4" t="s">
        <v>57</v>
      </c>
      <c r="F13" s="2">
        <v>31220</v>
      </c>
      <c r="G13" s="4" t="s">
        <v>58</v>
      </c>
      <c r="H13" s="3">
        <v>74.7</v>
      </c>
      <c r="I13" s="4">
        <v>75</v>
      </c>
      <c r="J13" s="4">
        <v>33</v>
      </c>
      <c r="K13" s="62">
        <v>0</v>
      </c>
      <c r="L13" s="62">
        <f>I13*J13*K13</f>
        <v>0</v>
      </c>
      <c r="M13" s="146"/>
      <c r="N13" s="76" t="s">
        <v>77</v>
      </c>
    </row>
    <row r="14" spans="1:14" ht="13.5" thickBot="1">
      <c r="A14" s="167">
        <v>1</v>
      </c>
      <c r="B14" s="157" t="s">
        <v>54</v>
      </c>
      <c r="C14" s="157">
        <v>82.5</v>
      </c>
      <c r="D14" s="157" t="s">
        <v>92</v>
      </c>
      <c r="E14" s="157" t="s">
        <v>93</v>
      </c>
      <c r="F14" s="158">
        <v>34333</v>
      </c>
      <c r="G14" s="157" t="s">
        <v>58</v>
      </c>
      <c r="H14" s="159">
        <v>76.1</v>
      </c>
      <c r="I14" s="157">
        <v>77.5</v>
      </c>
      <c r="J14" s="157">
        <v>40</v>
      </c>
      <c r="K14" s="173">
        <v>0</v>
      </c>
      <c r="L14" s="173">
        <f>I14*J14*K14</f>
        <v>0</v>
      </c>
      <c r="M14" s="174"/>
      <c r="N14" s="172" t="s">
        <v>77</v>
      </c>
    </row>
    <row r="15" ht="12.75">
      <c r="N15" s="37"/>
    </row>
    <row r="16" spans="1:57" s="5" customFormat="1" ht="12.75">
      <c r="A16" s="33" t="s">
        <v>9</v>
      </c>
      <c r="E16" s="5" t="s">
        <v>10</v>
      </c>
      <c r="I16" s="28"/>
      <c r="J16" s="24"/>
      <c r="K16" s="24"/>
      <c r="L16" s="24"/>
      <c r="M16" s="24"/>
      <c r="N16" s="37"/>
      <c r="O16" s="24"/>
      <c r="P16" s="12"/>
      <c r="Q16" s="30"/>
      <c r="R16" s="18"/>
      <c r="S16" s="19"/>
      <c r="T16" s="20"/>
      <c r="U16" s="19"/>
      <c r="V16" s="20"/>
      <c r="W16" s="18"/>
      <c r="X16" s="18"/>
      <c r="Y16" s="18"/>
      <c r="Z16" s="18"/>
      <c r="AA16" s="19"/>
      <c r="AB16" s="20"/>
      <c r="AC16" s="19"/>
      <c r="AD16" s="22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s="5" customFormat="1" ht="12.75">
      <c r="A17" s="33" t="s">
        <v>20</v>
      </c>
      <c r="E17" s="5" t="s">
        <v>21</v>
      </c>
      <c r="I17" s="28"/>
      <c r="J17" s="24"/>
      <c r="K17" s="24"/>
      <c r="L17" s="24"/>
      <c r="M17" s="24"/>
      <c r="N17" s="37"/>
      <c r="O17" s="24"/>
      <c r="P17" s="12"/>
      <c r="Q17" s="30"/>
      <c r="R17" s="18"/>
      <c r="S17" s="19"/>
      <c r="T17" s="20"/>
      <c r="U17" s="19"/>
      <c r="V17" s="20"/>
      <c r="W17" s="18"/>
      <c r="X17" s="18"/>
      <c r="Y17" s="18"/>
      <c r="Z17" s="18"/>
      <c r="AA17" s="19"/>
      <c r="AB17" s="20"/>
      <c r="AC17" s="19"/>
      <c r="AD17" s="22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</sheetData>
  <sheetProtection/>
  <mergeCells count="13">
    <mergeCell ref="M3:M4"/>
    <mergeCell ref="G3:G4"/>
    <mergeCell ref="F3:F4"/>
    <mergeCell ref="H3:H4"/>
    <mergeCell ref="L3:L4"/>
    <mergeCell ref="N3:N4"/>
    <mergeCell ref="A3:A4"/>
    <mergeCell ref="C3:C4"/>
    <mergeCell ref="D3:D4"/>
    <mergeCell ref="E3:E4"/>
    <mergeCell ref="K3:K4"/>
    <mergeCell ref="I3:J3"/>
    <mergeCell ref="B3:B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17"/>
  <sheetViews>
    <sheetView zoomScalePageLayoutView="0" workbookViewId="0" topLeftCell="A1">
      <selection activeCell="Q19" sqref="Q18:Q19"/>
    </sheetView>
  </sheetViews>
  <sheetFormatPr defaultColWidth="9.00390625" defaultRowHeight="12.75"/>
  <cols>
    <col min="1" max="1" width="6.00390625" style="37" bestFit="1" customWidth="1"/>
    <col min="2" max="2" width="6.00390625" style="37" customWidth="1"/>
    <col min="3" max="3" width="11.00390625" style="37" customWidth="1"/>
    <col min="4" max="4" width="33.875" style="37" customWidth="1"/>
    <col min="5" max="5" width="28.625" style="37" bestFit="1" customWidth="1"/>
    <col min="6" max="6" width="14.75390625" style="37" customWidth="1"/>
    <col min="7" max="7" width="16.375" style="37" customWidth="1"/>
    <col min="8" max="8" width="6.625" style="45" bestFit="1" customWidth="1"/>
    <col min="9" max="9" width="11.125" style="37" customWidth="1"/>
    <col min="10" max="10" width="11.00390625" style="60" customWidth="1"/>
    <col min="11" max="11" width="25.00390625" style="0" customWidth="1"/>
    <col min="12" max="16384" width="9.125" style="37" customWidth="1"/>
  </cols>
  <sheetData>
    <row r="1" spans="1:55" s="5" customFormat="1" ht="19.5" customHeight="1">
      <c r="A1" s="107" t="s">
        <v>136</v>
      </c>
      <c r="B1" s="34"/>
      <c r="C1" s="34"/>
      <c r="E1" s="80"/>
      <c r="F1" s="80"/>
      <c r="G1" s="17"/>
      <c r="H1" s="17"/>
      <c r="I1" s="23"/>
      <c r="J1" s="23"/>
      <c r="K1" s="22"/>
      <c r="L1" s="23"/>
      <c r="M1" s="23"/>
      <c r="N1" s="32"/>
      <c r="O1" s="29"/>
      <c r="P1" s="17"/>
      <c r="Q1" s="17"/>
      <c r="R1" s="19"/>
      <c r="S1" s="20"/>
      <c r="T1" s="19"/>
      <c r="U1" s="20"/>
      <c r="V1" s="18"/>
      <c r="W1" s="18"/>
      <c r="X1" s="18"/>
      <c r="Y1" s="18"/>
      <c r="Z1" s="19"/>
      <c r="AA1" s="20"/>
      <c r="AB1" s="19"/>
      <c r="AC1" s="22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4:11" s="39" customFormat="1" ht="13.5" thickBot="1">
      <c r="D2" s="40"/>
      <c r="E2" s="40"/>
      <c r="F2" s="40"/>
      <c r="G2" s="40"/>
      <c r="H2" s="41"/>
      <c r="I2" s="40"/>
      <c r="J2" s="61"/>
      <c r="K2"/>
    </row>
    <row r="3" spans="1:11" s="38" customFormat="1" ht="12.75" customHeight="1">
      <c r="A3" s="246" t="s">
        <v>7</v>
      </c>
      <c r="B3" s="242" t="s">
        <v>22</v>
      </c>
      <c r="C3" s="240" t="s">
        <v>15</v>
      </c>
      <c r="D3" s="240" t="s">
        <v>3</v>
      </c>
      <c r="E3" s="240" t="s">
        <v>14</v>
      </c>
      <c r="F3" s="242" t="s">
        <v>82</v>
      </c>
      <c r="G3" s="240" t="s">
        <v>4</v>
      </c>
      <c r="H3" s="269" t="s">
        <v>13</v>
      </c>
      <c r="I3" s="276" t="s">
        <v>12</v>
      </c>
      <c r="J3" s="278" t="s">
        <v>16</v>
      </c>
      <c r="K3" s="255" t="s">
        <v>26</v>
      </c>
    </row>
    <row r="4" spans="1:11" s="42" customFormat="1" ht="12" thickBot="1">
      <c r="A4" s="280"/>
      <c r="B4" s="274"/>
      <c r="C4" s="281"/>
      <c r="D4" s="281"/>
      <c r="E4" s="281"/>
      <c r="F4" s="274"/>
      <c r="G4" s="281"/>
      <c r="H4" s="275"/>
      <c r="I4" s="277"/>
      <c r="J4" s="279"/>
      <c r="K4" s="273"/>
    </row>
    <row r="5" spans="1:11" ht="12.75">
      <c r="A5" s="64"/>
      <c r="B5" s="65"/>
      <c r="C5" s="65"/>
      <c r="D5" s="77" t="s">
        <v>44</v>
      </c>
      <c r="E5" s="65"/>
      <c r="F5" s="65"/>
      <c r="G5" s="65"/>
      <c r="H5" s="66"/>
      <c r="I5" s="65"/>
      <c r="J5" s="175"/>
      <c r="K5" s="75"/>
    </row>
    <row r="6" spans="1:11" ht="12.75">
      <c r="A6" s="52">
        <v>1</v>
      </c>
      <c r="B6" s="81" t="s">
        <v>59</v>
      </c>
      <c r="C6" s="47">
        <v>55</v>
      </c>
      <c r="D6" s="47" t="s">
        <v>92</v>
      </c>
      <c r="E6" s="47" t="s">
        <v>93</v>
      </c>
      <c r="F6" s="151">
        <v>34333</v>
      </c>
      <c r="G6" s="47" t="s">
        <v>58</v>
      </c>
      <c r="H6" s="48">
        <v>76.7</v>
      </c>
      <c r="I6" s="4">
        <v>130</v>
      </c>
      <c r="J6" s="63">
        <f>C6*I6/H6</f>
        <v>93.22033898305084</v>
      </c>
      <c r="K6" s="76" t="s">
        <v>77</v>
      </c>
    </row>
    <row r="7" spans="1:11" ht="12.75">
      <c r="A7" s="52">
        <v>2</v>
      </c>
      <c r="B7" s="81" t="s">
        <v>59</v>
      </c>
      <c r="C7" s="47">
        <v>55</v>
      </c>
      <c r="D7" s="47" t="s">
        <v>121</v>
      </c>
      <c r="E7" s="47" t="s">
        <v>93</v>
      </c>
      <c r="F7" s="151">
        <v>33391</v>
      </c>
      <c r="G7" s="47" t="s">
        <v>58</v>
      </c>
      <c r="H7" s="48">
        <v>80</v>
      </c>
      <c r="I7" s="4">
        <v>73</v>
      </c>
      <c r="J7" s="63">
        <f>C7*I7/H7</f>
        <v>50.1875</v>
      </c>
      <c r="K7" s="76" t="s">
        <v>77</v>
      </c>
    </row>
    <row r="8" spans="1:11" ht="12.75">
      <c r="A8" s="52">
        <v>3</v>
      </c>
      <c r="B8" s="81" t="s">
        <v>59</v>
      </c>
      <c r="C8" s="47">
        <v>55</v>
      </c>
      <c r="D8" s="47" t="s">
        <v>108</v>
      </c>
      <c r="E8" s="47" t="s">
        <v>109</v>
      </c>
      <c r="F8" s="151">
        <v>31923</v>
      </c>
      <c r="G8" s="47" t="s">
        <v>58</v>
      </c>
      <c r="H8" s="48">
        <v>74.6</v>
      </c>
      <c r="I8" s="4">
        <v>59</v>
      </c>
      <c r="J8" s="63">
        <f>C8*I8/H8</f>
        <v>43.498659517426276</v>
      </c>
      <c r="K8" s="76" t="s">
        <v>77</v>
      </c>
    </row>
    <row r="9" spans="1:11" ht="12.75">
      <c r="A9" s="52">
        <v>4</v>
      </c>
      <c r="B9" s="81" t="s">
        <v>59</v>
      </c>
      <c r="C9" s="47">
        <v>55</v>
      </c>
      <c r="D9" s="47" t="s">
        <v>111</v>
      </c>
      <c r="E9" s="47" t="s">
        <v>109</v>
      </c>
      <c r="F9" s="151">
        <v>33491</v>
      </c>
      <c r="G9" s="47" t="s">
        <v>58</v>
      </c>
      <c r="H9" s="48">
        <v>64.8</v>
      </c>
      <c r="I9" s="4">
        <v>43</v>
      </c>
      <c r="J9" s="63">
        <f>C9*I9/H9</f>
        <v>36.49691358024692</v>
      </c>
      <c r="K9" s="76" t="s">
        <v>108</v>
      </c>
    </row>
    <row r="10" spans="1:11" ht="12.75">
      <c r="A10" s="46"/>
      <c r="B10" s="4"/>
      <c r="C10" s="4"/>
      <c r="D10" s="35" t="s">
        <v>45</v>
      </c>
      <c r="E10" s="4"/>
      <c r="F10" s="4"/>
      <c r="G10" s="4"/>
      <c r="H10" s="3"/>
      <c r="I10" s="44"/>
      <c r="J10" s="63"/>
      <c r="K10" s="76"/>
    </row>
    <row r="11" spans="1:11" ht="12.75">
      <c r="A11" s="52">
        <v>1</v>
      </c>
      <c r="B11" s="81" t="s">
        <v>54</v>
      </c>
      <c r="C11" s="47">
        <v>55</v>
      </c>
      <c r="D11" s="47" t="s">
        <v>92</v>
      </c>
      <c r="E11" s="47" t="s">
        <v>93</v>
      </c>
      <c r="F11" s="151">
        <v>34333</v>
      </c>
      <c r="G11" s="47" t="s">
        <v>58</v>
      </c>
      <c r="H11" s="48">
        <v>76.7</v>
      </c>
      <c r="I11" s="4">
        <v>130</v>
      </c>
      <c r="J11" s="63">
        <f>C11*I11/H11</f>
        <v>93.22033898305084</v>
      </c>
      <c r="K11" s="76" t="s">
        <v>77</v>
      </c>
    </row>
    <row r="12" spans="1:11" ht="12.75">
      <c r="A12" s="52">
        <v>2</v>
      </c>
      <c r="B12" s="81" t="s">
        <v>54</v>
      </c>
      <c r="C12" s="47">
        <v>55</v>
      </c>
      <c r="D12" s="47" t="s">
        <v>129</v>
      </c>
      <c r="E12" s="47" t="s">
        <v>61</v>
      </c>
      <c r="F12" s="151">
        <v>35639</v>
      </c>
      <c r="G12" s="47" t="s">
        <v>58</v>
      </c>
      <c r="H12" s="48">
        <v>89.6</v>
      </c>
      <c r="I12" s="4">
        <v>85</v>
      </c>
      <c r="J12" s="63">
        <f>C12*I12/H12</f>
        <v>52.17633928571429</v>
      </c>
      <c r="K12" s="76" t="s">
        <v>127</v>
      </c>
    </row>
    <row r="13" spans="1:11" ht="12.75">
      <c r="A13" s="52">
        <v>1</v>
      </c>
      <c r="B13" s="81" t="s">
        <v>54</v>
      </c>
      <c r="C13" s="47">
        <v>55</v>
      </c>
      <c r="D13" s="47" t="s">
        <v>127</v>
      </c>
      <c r="E13" s="47" t="s">
        <v>61</v>
      </c>
      <c r="F13" s="151">
        <v>24077</v>
      </c>
      <c r="G13" s="47" t="s">
        <v>72</v>
      </c>
      <c r="H13" s="48">
        <v>82.4</v>
      </c>
      <c r="I13" s="4">
        <v>69</v>
      </c>
      <c r="J13" s="63">
        <f>C13*I13/H13</f>
        <v>46.05582524271844</v>
      </c>
      <c r="K13" s="76" t="s">
        <v>128</v>
      </c>
    </row>
    <row r="14" spans="1:11" ht="13.5" thickBot="1">
      <c r="A14" s="167">
        <v>1</v>
      </c>
      <c r="B14" s="157" t="s">
        <v>54</v>
      </c>
      <c r="C14" s="157">
        <v>100</v>
      </c>
      <c r="D14" s="157" t="s">
        <v>69</v>
      </c>
      <c r="E14" s="157" t="s">
        <v>70</v>
      </c>
      <c r="F14" s="176"/>
      <c r="G14" s="176" t="s">
        <v>72</v>
      </c>
      <c r="H14" s="177">
        <v>112</v>
      </c>
      <c r="I14" s="157">
        <v>7</v>
      </c>
      <c r="J14" s="178">
        <f>C14*I14/H14</f>
        <v>6.25</v>
      </c>
      <c r="K14" s="172" t="s">
        <v>77</v>
      </c>
    </row>
    <row r="15" ht="12.75">
      <c r="K15" s="20"/>
    </row>
    <row r="16" spans="1:57" s="5" customFormat="1" ht="12.75">
      <c r="A16" s="33" t="s">
        <v>9</v>
      </c>
      <c r="B16" s="33"/>
      <c r="E16" s="5" t="s">
        <v>10</v>
      </c>
      <c r="J16" s="28"/>
      <c r="K16" s="20"/>
      <c r="L16" s="24"/>
      <c r="M16" s="24"/>
      <c r="N16" s="24"/>
      <c r="O16" s="24"/>
      <c r="P16" s="12"/>
      <c r="Q16" s="30"/>
      <c r="R16" s="18"/>
      <c r="S16" s="19"/>
      <c r="T16" s="20"/>
      <c r="U16" s="19"/>
      <c r="V16" s="20"/>
      <c r="W16" s="18"/>
      <c r="X16" s="18"/>
      <c r="Y16" s="18"/>
      <c r="Z16" s="18"/>
      <c r="AA16" s="19"/>
      <c r="AB16" s="20"/>
      <c r="AC16" s="19"/>
      <c r="AD16" s="22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s="5" customFormat="1" ht="12.75">
      <c r="A17" s="33" t="s">
        <v>20</v>
      </c>
      <c r="B17" s="33"/>
      <c r="E17" s="5" t="s">
        <v>21</v>
      </c>
      <c r="J17" s="28"/>
      <c r="K17"/>
      <c r="L17" s="24"/>
      <c r="M17" s="24"/>
      <c r="N17" s="24"/>
      <c r="O17" s="24"/>
      <c r="P17" s="12"/>
      <c r="Q17" s="30"/>
      <c r="R17" s="18"/>
      <c r="S17" s="19"/>
      <c r="T17" s="20"/>
      <c r="U17" s="19"/>
      <c r="V17" s="20"/>
      <c r="W17" s="18"/>
      <c r="X17" s="18"/>
      <c r="Y17" s="18"/>
      <c r="Z17" s="18"/>
      <c r="AA17" s="19"/>
      <c r="AB17" s="20"/>
      <c r="AC17" s="19"/>
      <c r="AD17" s="22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</sheetData>
  <sheetProtection/>
  <mergeCells count="11">
    <mergeCell ref="A3:A4"/>
    <mergeCell ref="C3:C4"/>
    <mergeCell ref="D3:D4"/>
    <mergeCell ref="E3:E4"/>
    <mergeCell ref="G3:G4"/>
    <mergeCell ref="F3:F4"/>
    <mergeCell ref="K3:K4"/>
    <mergeCell ref="B3:B4"/>
    <mergeCell ref="H3:H4"/>
    <mergeCell ref="I3:I4"/>
    <mergeCell ref="J3:J4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9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6.00390625" style="0" customWidth="1"/>
    <col min="2" max="2" width="11.375" style="0" customWidth="1"/>
    <col min="3" max="3" width="46.25390625" style="0" customWidth="1"/>
    <col min="4" max="4" width="20.00390625" style="0" customWidth="1"/>
    <col min="5" max="5" width="14.25390625" style="0" customWidth="1"/>
    <col min="6" max="6" width="14.00390625" style="0" customWidth="1"/>
    <col min="9" max="9" width="12.125" style="0" customWidth="1"/>
    <col min="10" max="10" width="21.625" style="0" customWidth="1"/>
  </cols>
  <sheetData>
    <row r="1" spans="1:54" s="5" customFormat="1" ht="19.5" customHeight="1">
      <c r="A1" s="107" t="s">
        <v>136</v>
      </c>
      <c r="B1" s="34"/>
      <c r="D1" s="80"/>
      <c r="E1" s="80"/>
      <c r="F1" s="17"/>
      <c r="G1" s="17"/>
      <c r="H1" s="23"/>
      <c r="I1" s="23"/>
      <c r="J1" s="22"/>
      <c r="K1" s="23"/>
      <c r="L1" s="23"/>
      <c r="M1" s="32"/>
      <c r="N1" s="29"/>
      <c r="O1" s="17"/>
      <c r="P1" s="17"/>
      <c r="Q1" s="19"/>
      <c r="R1" s="20"/>
      <c r="S1" s="19"/>
      <c r="T1" s="20"/>
      <c r="U1" s="18"/>
      <c r="V1" s="18"/>
      <c r="W1" s="18"/>
      <c r="X1" s="18"/>
      <c r="Y1" s="19"/>
      <c r="Z1" s="20"/>
      <c r="AA1" s="19"/>
      <c r="AB1" s="22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3:10" s="39" customFormat="1" ht="13.5" thickBot="1">
      <c r="C2" s="40"/>
      <c r="D2" s="40"/>
      <c r="E2" s="40"/>
      <c r="F2" s="40"/>
      <c r="G2" s="41"/>
      <c r="H2" s="40"/>
      <c r="I2" s="61"/>
      <c r="J2"/>
    </row>
    <row r="3" spans="1:10" s="38" customFormat="1" ht="12.75" customHeight="1">
      <c r="A3" s="246" t="s">
        <v>7</v>
      </c>
      <c r="B3" s="240" t="s">
        <v>15</v>
      </c>
      <c r="C3" s="240" t="s">
        <v>3</v>
      </c>
      <c r="D3" s="240" t="s">
        <v>14</v>
      </c>
      <c r="E3" s="242" t="s">
        <v>82</v>
      </c>
      <c r="F3" s="240" t="s">
        <v>4</v>
      </c>
      <c r="G3" s="269" t="s">
        <v>13</v>
      </c>
      <c r="H3" s="276" t="s">
        <v>12</v>
      </c>
      <c r="I3" s="278" t="s">
        <v>16</v>
      </c>
      <c r="J3" s="255" t="s">
        <v>26</v>
      </c>
    </row>
    <row r="4" spans="1:10" s="42" customFormat="1" ht="12" customHeight="1" thickBot="1">
      <c r="A4" s="280"/>
      <c r="B4" s="281"/>
      <c r="C4" s="281"/>
      <c r="D4" s="281"/>
      <c r="E4" s="274"/>
      <c r="F4" s="281"/>
      <c r="G4" s="275"/>
      <c r="H4" s="277"/>
      <c r="I4" s="279"/>
      <c r="J4" s="273"/>
    </row>
    <row r="5" spans="1:10" s="37" customFormat="1" ht="12.75">
      <c r="A5" s="64"/>
      <c r="B5" s="65"/>
      <c r="C5" s="77" t="s">
        <v>45</v>
      </c>
      <c r="D5" s="65"/>
      <c r="E5" s="65"/>
      <c r="F5" s="65"/>
      <c r="G5" s="66"/>
      <c r="H5" s="118"/>
      <c r="I5" s="175"/>
      <c r="J5" s="75"/>
    </row>
    <row r="6" spans="1:10" s="37" customFormat="1" ht="13.5" thickBot="1">
      <c r="A6" s="167">
        <v>1</v>
      </c>
      <c r="B6" s="157">
        <v>50</v>
      </c>
      <c r="C6" s="157" t="s">
        <v>80</v>
      </c>
      <c r="D6" s="157" t="s">
        <v>81</v>
      </c>
      <c r="E6" s="179">
        <v>33675</v>
      </c>
      <c r="F6" s="176" t="s">
        <v>58</v>
      </c>
      <c r="G6" s="177">
        <v>116.7</v>
      </c>
      <c r="H6" s="157">
        <v>31</v>
      </c>
      <c r="I6" s="178">
        <f>B6*H6/G6</f>
        <v>13.281919451585262</v>
      </c>
      <c r="J6" s="172" t="s">
        <v>83</v>
      </c>
    </row>
    <row r="7" spans="7:10" s="37" customFormat="1" ht="12.75">
      <c r="G7" s="45"/>
      <c r="I7" s="60"/>
      <c r="J7" s="20"/>
    </row>
    <row r="8" spans="1:56" s="5" customFormat="1" ht="12.75">
      <c r="A8" s="33" t="s">
        <v>9</v>
      </c>
      <c r="D8" s="5" t="s">
        <v>10</v>
      </c>
      <c r="I8" s="28"/>
      <c r="J8" s="20"/>
      <c r="K8" s="24"/>
      <c r="L8" s="24"/>
      <c r="M8" s="24"/>
      <c r="N8" s="24"/>
      <c r="O8" s="12"/>
      <c r="P8" s="30"/>
      <c r="Q8" s="18"/>
      <c r="R8" s="19"/>
      <c r="S8" s="20"/>
      <c r="T8" s="19"/>
      <c r="U8" s="20"/>
      <c r="V8" s="18"/>
      <c r="W8" s="18"/>
      <c r="X8" s="18"/>
      <c r="Y8" s="18"/>
      <c r="Z8" s="19"/>
      <c r="AA8" s="20"/>
      <c r="AB8" s="19"/>
      <c r="AC8" s="22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s="5" customFormat="1" ht="12.75">
      <c r="A9" s="33" t="s">
        <v>20</v>
      </c>
      <c r="D9" s="5" t="s">
        <v>21</v>
      </c>
      <c r="I9" s="28"/>
      <c r="J9"/>
      <c r="K9" s="24"/>
      <c r="L9" s="24"/>
      <c r="M9" s="24"/>
      <c r="N9" s="24"/>
      <c r="O9" s="12"/>
      <c r="P9" s="30"/>
      <c r="Q9" s="18"/>
      <c r="R9" s="19"/>
      <c r="S9" s="20"/>
      <c r="T9" s="19"/>
      <c r="U9" s="20"/>
      <c r="V9" s="18"/>
      <c r="W9" s="18"/>
      <c r="X9" s="18"/>
      <c r="Y9" s="18"/>
      <c r="Z9" s="19"/>
      <c r="AA9" s="20"/>
      <c r="AB9" s="19"/>
      <c r="AC9" s="22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</sheetData>
  <sheetProtection/>
  <mergeCells count="10">
    <mergeCell ref="E3:E4"/>
    <mergeCell ref="G3:G4"/>
    <mergeCell ref="H3:H4"/>
    <mergeCell ref="I3:I4"/>
    <mergeCell ref="J3:J4"/>
    <mergeCell ref="A3:A4"/>
    <mergeCell ref="B3:B4"/>
    <mergeCell ref="C3:C4"/>
    <mergeCell ref="D3:D4"/>
    <mergeCell ref="F3:F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10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7.375" style="0" customWidth="1"/>
    <col min="2" max="2" width="7.125" style="0" customWidth="1"/>
    <col min="3" max="3" width="30.625" style="0" customWidth="1"/>
    <col min="4" max="4" width="20.875" style="0" customWidth="1"/>
    <col min="5" max="5" width="12.25390625" style="0" customWidth="1"/>
    <col min="6" max="6" width="15.00390625" style="0" customWidth="1"/>
    <col min="7" max="7" width="8.00390625" style="0" customWidth="1"/>
    <col min="8" max="8" width="12.125" style="0" customWidth="1"/>
    <col min="9" max="9" width="12.25390625" style="0" customWidth="1"/>
    <col min="10" max="10" width="12.375" style="0" customWidth="1"/>
    <col min="12" max="12" width="12.25390625" style="0" customWidth="1"/>
    <col min="13" max="13" width="22.25390625" style="0" customWidth="1"/>
    <col min="14" max="14" width="21.25390625" style="0" customWidth="1"/>
  </cols>
  <sheetData>
    <row r="1" spans="1:49" s="5" customFormat="1" ht="19.5" customHeight="1">
      <c r="A1" s="107" t="s">
        <v>136</v>
      </c>
      <c r="B1" s="34"/>
      <c r="C1" s="17"/>
      <c r="D1" s="17"/>
      <c r="E1" s="25"/>
      <c r="F1" s="23"/>
      <c r="G1" s="23"/>
      <c r="H1" s="23"/>
      <c r="I1" s="23"/>
      <c r="J1" s="32"/>
      <c r="K1" s="29"/>
      <c r="L1" s="19"/>
      <c r="M1" s="20"/>
      <c r="N1" s="19"/>
      <c r="O1" s="18"/>
      <c r="P1" s="18"/>
      <c r="Q1" s="18"/>
      <c r="R1" s="18"/>
      <c r="S1" s="19"/>
      <c r="T1" s="20"/>
      <c r="U1" s="19"/>
      <c r="V1" s="22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ht="13.5" thickBot="1"/>
    <row r="3" spans="1:13" ht="12.75">
      <c r="A3" s="285" t="s">
        <v>7</v>
      </c>
      <c r="B3" s="240" t="s">
        <v>22</v>
      </c>
      <c r="C3" s="240" t="s">
        <v>3</v>
      </c>
      <c r="D3" s="240" t="s">
        <v>14</v>
      </c>
      <c r="E3" s="240" t="s">
        <v>6</v>
      </c>
      <c r="F3" s="240" t="s">
        <v>4</v>
      </c>
      <c r="G3" s="269" t="s">
        <v>1</v>
      </c>
      <c r="H3" s="282" t="s">
        <v>37</v>
      </c>
      <c r="I3" s="282"/>
      <c r="J3" s="282"/>
      <c r="K3" s="282"/>
      <c r="L3" s="283" t="s">
        <v>8</v>
      </c>
      <c r="M3" s="283" t="s">
        <v>26</v>
      </c>
    </row>
    <row r="4" spans="1:13" ht="13.5" thickBot="1">
      <c r="A4" s="286"/>
      <c r="B4" s="281"/>
      <c r="C4" s="281"/>
      <c r="D4" s="281"/>
      <c r="E4" s="281"/>
      <c r="F4" s="281"/>
      <c r="G4" s="275"/>
      <c r="H4" s="43" t="s">
        <v>33</v>
      </c>
      <c r="I4" s="43" t="s">
        <v>34</v>
      </c>
      <c r="J4" s="43" t="s">
        <v>32</v>
      </c>
      <c r="K4" s="69" t="s">
        <v>35</v>
      </c>
      <c r="L4" s="284"/>
      <c r="M4" s="284"/>
    </row>
    <row r="5" spans="1:13" ht="12.75">
      <c r="A5" s="96"/>
      <c r="B5" s="97"/>
      <c r="C5" s="98" t="s">
        <v>53</v>
      </c>
      <c r="D5" s="99"/>
      <c r="E5" s="100"/>
      <c r="F5" s="97"/>
      <c r="G5" s="101"/>
      <c r="H5" s="103"/>
      <c r="I5" s="103"/>
      <c r="J5" s="97"/>
      <c r="K5" s="102"/>
      <c r="L5" s="149"/>
      <c r="M5" s="105"/>
    </row>
    <row r="6" spans="1:13" ht="12.75">
      <c r="A6" s="104">
        <v>1</v>
      </c>
      <c r="B6" s="55" t="s">
        <v>54</v>
      </c>
      <c r="C6" s="55" t="s">
        <v>91</v>
      </c>
      <c r="D6" s="55" t="s">
        <v>74</v>
      </c>
      <c r="E6" s="93">
        <v>33179</v>
      </c>
      <c r="F6" s="55" t="s">
        <v>58</v>
      </c>
      <c r="G6" s="94">
        <v>59.9</v>
      </c>
      <c r="H6" s="6">
        <v>55</v>
      </c>
      <c r="I6" s="6">
        <v>73</v>
      </c>
      <c r="J6" s="55">
        <f>I6*H6</f>
        <v>4015</v>
      </c>
      <c r="K6" s="95">
        <f>H6*I6/G6</f>
        <v>67.02838063439066</v>
      </c>
      <c r="L6" s="150"/>
      <c r="M6" s="106" t="s">
        <v>75</v>
      </c>
    </row>
    <row r="7" spans="1:13" ht="13.5" thickBot="1">
      <c r="A7" s="199">
        <v>1</v>
      </c>
      <c r="B7" s="200" t="s">
        <v>54</v>
      </c>
      <c r="C7" s="200" t="s">
        <v>73</v>
      </c>
      <c r="D7" s="200" t="s">
        <v>74</v>
      </c>
      <c r="E7" s="201">
        <v>29138</v>
      </c>
      <c r="F7" s="200" t="s">
        <v>72</v>
      </c>
      <c r="G7" s="202">
        <v>55.3</v>
      </c>
      <c r="H7" s="155">
        <v>75</v>
      </c>
      <c r="I7" s="155">
        <v>36</v>
      </c>
      <c r="J7" s="200">
        <f>I7*H7</f>
        <v>2700</v>
      </c>
      <c r="K7" s="203">
        <f>H7*I7/G7</f>
        <v>48.824593128390596</v>
      </c>
      <c r="L7" s="204"/>
      <c r="M7" s="205" t="s">
        <v>75</v>
      </c>
    </row>
    <row r="9" spans="1:49" s="5" customFormat="1" ht="12.75">
      <c r="A9" s="33" t="s">
        <v>9</v>
      </c>
      <c r="D9" s="5" t="s">
        <v>10</v>
      </c>
      <c r="E9" s="24"/>
      <c r="F9" s="24"/>
      <c r="G9" s="24"/>
      <c r="H9" s="24"/>
      <c r="I9" s="12"/>
      <c r="J9" s="30"/>
      <c r="K9" s="18"/>
      <c r="L9" s="19"/>
      <c r="M9" s="20"/>
      <c r="N9" s="19"/>
      <c r="O9" s="18"/>
      <c r="P9" s="18"/>
      <c r="Q9" s="18"/>
      <c r="R9" s="18"/>
      <c r="S9" s="19"/>
      <c r="T9" s="20"/>
      <c r="U9" s="19"/>
      <c r="V9" s="22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9" s="5" customFormat="1" ht="12.75">
      <c r="A10" s="33" t="s">
        <v>20</v>
      </c>
      <c r="D10" s="5" t="s">
        <v>21</v>
      </c>
      <c r="E10" s="24"/>
      <c r="F10" s="24"/>
      <c r="G10" s="24"/>
      <c r="H10" s="24"/>
      <c r="I10" s="12"/>
      <c r="J10" s="30"/>
      <c r="K10" s="18"/>
      <c r="L10" s="19"/>
      <c r="M10" s="20"/>
      <c r="N10" s="19"/>
      <c r="O10" s="18"/>
      <c r="P10" s="18"/>
      <c r="Q10" s="18"/>
      <c r="R10" s="18"/>
      <c r="S10" s="19"/>
      <c r="T10" s="20"/>
      <c r="U10" s="19"/>
      <c r="V10" s="22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</sheetData>
  <sheetProtection/>
  <mergeCells count="10">
    <mergeCell ref="H3:K3"/>
    <mergeCell ref="L3:L4"/>
    <mergeCell ref="M3:M4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dcterms:created xsi:type="dcterms:W3CDTF">2010-12-17T08:17:08Z</dcterms:created>
  <dcterms:modified xsi:type="dcterms:W3CDTF">2020-05-22T03:48:13Z</dcterms:modified>
  <cp:category/>
  <cp:version/>
  <cp:contentType/>
  <cp:contentStatus/>
</cp:coreProperties>
</file>